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.qodirov\Desktop\Хисоботлар 4 чорак 2023й\2023 йил 4 чорак\Жасур акага\"/>
    </mc:Choice>
  </mc:AlternateContent>
  <xr:revisionPtr revIDLastSave="0" documentId="13_ncr:1_{07B3B2A4-E0EC-4D43-B640-83C6D9497F37}" xr6:coauthVersionLast="47" xr6:coauthVersionMax="47" xr10:uidLastSave="{00000000-0000-0000-0000-000000000000}"/>
  <bookViews>
    <workbookView xWindow="-120" yWindow="-120" windowWidth="29040" windowHeight="15840" xr2:uid="{1293581F-316B-4D79-8043-CFA6EC47F739}"/>
  </bookViews>
  <sheets>
    <sheet name="4-илова" sheetId="1" r:id="rId1"/>
  </sheets>
  <definedNames>
    <definedName name="_xlnm._FilterDatabase" localSheetId="0" hidden="1">'4-илова'!$A$4:$L$18</definedName>
    <definedName name="_xlnm.Print_Area" localSheetId="0">'4-илова'!$A$1:$L$19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5" i="1" l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L6" i="1"/>
  <c r="L7" i="1"/>
  <c r="L8" i="1"/>
  <c r="L9" i="1"/>
  <c r="L10" i="1"/>
  <c r="L11" i="1"/>
  <c r="L12" i="1"/>
  <c r="L13" i="1"/>
  <c r="L14" i="1"/>
  <c r="K15" i="1"/>
  <c r="L15" i="1"/>
  <c r="K16" i="1"/>
  <c r="L16" i="1"/>
  <c r="K17" i="1"/>
  <c r="L17" i="1" s="1"/>
  <c r="L18" i="1"/>
</calcChain>
</file>

<file path=xl/sharedStrings.xml><?xml version="1.0" encoding="utf-8"?>
<sst xmlns="http://schemas.openxmlformats.org/spreadsheetml/2006/main" count="114" uniqueCount="63">
  <si>
    <t>дона</t>
  </si>
  <si>
    <t>"MEGA-GO" Mas'uliyati cheklangan jamiyat</t>
  </si>
  <si>
    <t>23110012327086/35</t>
  </si>
  <si>
    <t>Энг яхши таклифларни танлаш</t>
  </si>
  <si>
    <t>Давлат бюджети</t>
  </si>
  <si>
    <t>Maktabgacha va maktab ta’limi vazirligi markaziy apparati uchun dizel-generator qurilmasini xarid qilish</t>
  </si>
  <si>
    <t>IV-чорак</t>
  </si>
  <si>
    <t>ООО SOFEKOM</t>
  </si>
  <si>
    <t>23110012326645/12</t>
  </si>
  <si>
    <t>Maktabgacha va maktab ta’limi vazirligi markaziy apparati uchun kompyuter (monoblok) texnikasi xarid qilish</t>
  </si>
  <si>
    <t>"G`.G`ULOM NOMIDAGI NASHRIYOT-MATBAA IJODIY UYI" MAS`ULIYATI CHEKLANGAN JAMIYAT</t>
  </si>
  <si>
    <t>231100012334778/07М/112</t>
  </si>
  <si>
    <t>Тўғридан-тўғри
(ПҚ 3953)</t>
  </si>
  <si>
    <t>Услуги издательские</t>
  </si>
  <si>
    <t>231100292297644/07М/113</t>
  </si>
  <si>
    <t>RAKHIMOV TEXNOLOGY BUSINESS</t>
  </si>
  <si>
    <t>231110082188209/1911248</t>
  </si>
  <si>
    <t>Электрон дўкон</t>
  </si>
  <si>
    <t>Бюджетдан 
ташқари
маблағлари</t>
  </si>
  <si>
    <t>Ноутбук</t>
  </si>
  <si>
    <t>31709986450048</t>
  </si>
  <si>
    <t>YTT JO‘RAYEV ABBOS ABDURASUL O‘G‘LI</t>
  </si>
  <si>
    <t>231110082237335/1949727</t>
  </si>
  <si>
    <t>Турник
разнохватовый</t>
  </si>
  <si>
    <t>ЧП DAFNA COMFORT</t>
  </si>
  <si>
    <t>231110082191354/1913591</t>
  </si>
  <si>
    <t>Кресло
офисное</t>
  </si>
  <si>
    <t>MAX COMPUTERS MCHJ</t>
  </si>
  <si>
    <t>231110082134598/1858680</t>
  </si>
  <si>
    <t>LED
панель</t>
  </si>
  <si>
    <t>м</t>
  </si>
  <si>
    <t>OOO " MUS AB BUSINESS "</t>
  </si>
  <si>
    <t>231110082102549/1830924</t>
  </si>
  <si>
    <t>Ковровая
дорожка</t>
  </si>
  <si>
    <t>"Effective Greenhouses" МЧЖ</t>
  </si>
  <si>
    <t>231110082028383/1766683</t>
  </si>
  <si>
    <t>Бюджетдан 
ташқари
маблағлари (фонд)</t>
  </si>
  <si>
    <t>Теплица</t>
  </si>
  <si>
    <t>XAMIDOV AZIZBEK OYBEK O'G'LI</t>
  </si>
  <si>
    <t>231110081992568/1734994</t>
  </si>
  <si>
    <t>Графические
планшеты</t>
  </si>
  <si>
    <t>ELECTRONIC-LIDER BIZNES MCHJ</t>
  </si>
  <si>
    <t>231110081992434/1734890</t>
  </si>
  <si>
    <t>Моноблок</t>
  </si>
  <si>
    <t>231110081992412/1734860</t>
  </si>
  <si>
    <t>OOO VIVO ONLINE GROUP</t>
  </si>
  <si>
    <t>231110081990536/1733245</t>
  </si>
  <si>
    <t>Многофункциональное
устройство (МФУ)</t>
  </si>
  <si>
    <t>Корхона СТИРи</t>
  </si>
  <si>
    <t>Пудратчи номи</t>
  </si>
  <si>
    <t>Харид қилинган товарлар (хизматлар) жами миқдори (ҳажми) қиймати
(минг сўм)</t>
  </si>
  <si>
    <t>Битим (шартнома) бўйича товарлар (хизматлар) бир бирлиги нархи (тарифи)</t>
  </si>
  <si>
    <t>Харид қилинаётган товарлар (хизматлар) миқдори (ҳажми)</t>
  </si>
  <si>
    <t>Харид қилинаётган товарлар (хизматлар) ўлчов бирлиги (имконият даражасида)</t>
  </si>
  <si>
    <t>Пудратчи тўғрисида маълумотлар</t>
  </si>
  <si>
    <t>Лот/шартнома рақами</t>
  </si>
  <si>
    <t>Харид жараёнини амалга ошириш тури</t>
  </si>
  <si>
    <t>Молиялаштириш манбаси*</t>
  </si>
  <si>
    <t>Харид қилинган товарлар ва хизматлар номи</t>
  </si>
  <si>
    <t>Ҳисобот даври</t>
  </si>
  <si>
    <t>Т/р</t>
  </si>
  <si>
    <t>2023 йил IV-чоракда Мактабгача ва мактаб таълими вазирлиги томонидан асосий воситалар харид қилиш учун ўтказилган танловлар (тендерлар) ва амалга оширилган давлат харидлари тўғрисидаги
МАЪЛУМОТЛАР</t>
  </si>
  <si>
    <t xml:space="preserve">Бюджет жараёнининг очиқлигини таъминлаш мақсадида расмий веб-сайтларда маълумотларни жойлаштириш тартиби тўғрисидаги низомга 
4-ИЛОВА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</si>
</sst>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₽_-;\-* #,##0.00\ _₽_-;_-* &quot;-&quot;??\ _₽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indexed="8"/>
      <name val="Times New Roman"/>
      <family val="1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theme="1"/>
      <name val="Times New Roman"/>
      <family val="1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vertical="center" wrapText="1"/>
    </xf>
    <xf numFmtId="43" fontId="2" fillId="2" borderId="0" xfId="0" applyNumberFormat="1" applyFont="1" applyFill="1" applyAlignment="1">
      <alignment wrapText="1"/>
    </xf>
    <xf numFmtId="43" fontId="3" fillId="0" borderId="1" xfId="1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47BF8-8E53-4624-9C64-B4136443AD6B}">
  <sheetPr>
    <pageSetUpPr fitToPage="1"/>
  </sheetPr>
  <dimension ref="A1:L19"/>
  <sheetViews>
    <sheetView tabSelected="1" view="pageBreakPreview" zoomScaleNormal="100" zoomScaleSheetLayoutView="100" workbookViewId="0">
      <pane ySplit="4" topLeftCell="A17" activePane="bottomLeft" state="frozen"/>
      <selection pane="bottomLeft" activeCell="L19" sqref="L19"/>
    </sheetView>
  </sheetViews>
  <sheetFormatPr defaultRowHeight="15.75" x14ac:dyDescent="0.25"/>
  <cols>
    <col min="1" max="1" width="6.42578125" style="2" customWidth="1"/>
    <col min="2" max="2" width="13.85546875" style="2" customWidth="1"/>
    <col min="3" max="3" width="17.28515625" style="1" customWidth="1"/>
    <col min="4" max="4" width="19" style="1" customWidth="1"/>
    <col min="5" max="5" width="26.140625" style="1" customWidth="1"/>
    <col min="6" max="6" width="23.7109375" style="1" customWidth="1"/>
    <col min="7" max="7" width="28.42578125" style="1" customWidth="1"/>
    <col min="8" max="8" width="15.85546875" style="1" customWidth="1"/>
    <col min="9" max="9" width="13.7109375" style="1" customWidth="1"/>
    <col min="10" max="10" width="15" style="1" customWidth="1"/>
    <col min="11" max="11" width="19.140625" style="1" customWidth="1"/>
    <col min="12" max="12" width="20.7109375" style="1" customWidth="1"/>
    <col min="13" max="16384" width="9.140625" style="1"/>
  </cols>
  <sheetData>
    <row r="1" spans="1:12" ht="78.75" x14ac:dyDescent="0.25">
      <c r="L1" s="16" t="s">
        <v>62</v>
      </c>
    </row>
    <row r="2" spans="1:12" ht="34.5" customHeight="1" thickBot="1" x14ac:dyDescent="0.3">
      <c r="A2" s="21" t="s">
        <v>61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14" customFormat="1" ht="26.25" customHeight="1" x14ac:dyDescent="0.25">
      <c r="A3" s="22" t="s">
        <v>60</v>
      </c>
      <c r="B3" s="17" t="s">
        <v>59</v>
      </c>
      <c r="C3" s="17" t="s">
        <v>58</v>
      </c>
      <c r="D3" s="17" t="s">
        <v>57</v>
      </c>
      <c r="E3" s="17" t="s">
        <v>56</v>
      </c>
      <c r="F3" s="17" t="s">
        <v>55</v>
      </c>
      <c r="G3" s="17" t="s">
        <v>54</v>
      </c>
      <c r="H3" s="17"/>
      <c r="I3" s="17" t="s">
        <v>53</v>
      </c>
      <c r="J3" s="17" t="s">
        <v>52</v>
      </c>
      <c r="K3" s="17" t="s">
        <v>51</v>
      </c>
      <c r="L3" s="19" t="s">
        <v>50</v>
      </c>
    </row>
    <row r="4" spans="1:12" s="14" customFormat="1" ht="97.5" customHeight="1" x14ac:dyDescent="0.25">
      <c r="A4" s="23"/>
      <c r="B4" s="18"/>
      <c r="C4" s="18"/>
      <c r="D4" s="18"/>
      <c r="E4" s="18"/>
      <c r="F4" s="18"/>
      <c r="G4" s="15" t="s">
        <v>49</v>
      </c>
      <c r="H4" s="15" t="s">
        <v>48</v>
      </c>
      <c r="I4" s="18"/>
      <c r="J4" s="18"/>
      <c r="K4" s="18"/>
      <c r="L4" s="20"/>
    </row>
    <row r="5" spans="1:12" ht="60" x14ac:dyDescent="0.25">
      <c r="A5" s="11">
        <v>1</v>
      </c>
      <c r="B5" s="10" t="s">
        <v>6</v>
      </c>
      <c r="C5" s="8" t="s">
        <v>47</v>
      </c>
      <c r="D5" s="8" t="s">
        <v>4</v>
      </c>
      <c r="E5" s="8" t="s">
        <v>17</v>
      </c>
      <c r="F5" s="8" t="s">
        <v>46</v>
      </c>
      <c r="G5" s="8" t="s">
        <v>45</v>
      </c>
      <c r="H5" s="8">
        <v>307342788</v>
      </c>
      <c r="I5" s="6" t="s">
        <v>0</v>
      </c>
      <c r="J5" s="6">
        <v>1</v>
      </c>
      <c r="K5" s="12">
        <v>31995000</v>
      </c>
      <c r="L5" s="4">
        <f t="shared" ref="L5:L18" si="0">J5*K5</f>
        <v>31995000</v>
      </c>
    </row>
    <row r="6" spans="1:12" ht="30" x14ac:dyDescent="0.25">
      <c r="A6" s="11">
        <f t="shared" ref="A6:A18" si="1">1+A5</f>
        <v>2</v>
      </c>
      <c r="B6" s="10" t="s">
        <v>6</v>
      </c>
      <c r="C6" s="8" t="s">
        <v>19</v>
      </c>
      <c r="D6" s="8" t="s">
        <v>4</v>
      </c>
      <c r="E6" s="8" t="s">
        <v>17</v>
      </c>
      <c r="F6" s="8" t="s">
        <v>44</v>
      </c>
      <c r="G6" s="8" t="s">
        <v>41</v>
      </c>
      <c r="H6" s="8">
        <v>310754765</v>
      </c>
      <c r="I6" s="6" t="s">
        <v>0</v>
      </c>
      <c r="J6" s="6">
        <v>2</v>
      </c>
      <c r="K6" s="12">
        <v>4299000</v>
      </c>
      <c r="L6" s="4">
        <f t="shared" si="0"/>
        <v>8598000</v>
      </c>
    </row>
    <row r="7" spans="1:12" ht="30" x14ac:dyDescent="0.25">
      <c r="A7" s="11">
        <f t="shared" si="1"/>
        <v>3</v>
      </c>
      <c r="B7" s="10" t="s">
        <v>6</v>
      </c>
      <c r="C7" s="8" t="s">
        <v>43</v>
      </c>
      <c r="D7" s="8" t="s">
        <v>4</v>
      </c>
      <c r="E7" s="8" t="s">
        <v>17</v>
      </c>
      <c r="F7" s="8" t="s">
        <v>42</v>
      </c>
      <c r="G7" s="8" t="s">
        <v>41</v>
      </c>
      <c r="H7" s="8">
        <v>310754765</v>
      </c>
      <c r="I7" s="6" t="s">
        <v>0</v>
      </c>
      <c r="J7" s="6">
        <v>2</v>
      </c>
      <c r="K7" s="12">
        <v>6500000</v>
      </c>
      <c r="L7" s="4">
        <f t="shared" si="0"/>
        <v>13000000</v>
      </c>
    </row>
    <row r="8" spans="1:12" ht="30" x14ac:dyDescent="0.25">
      <c r="A8" s="11">
        <f t="shared" si="1"/>
        <v>4</v>
      </c>
      <c r="B8" s="10" t="s">
        <v>6</v>
      </c>
      <c r="C8" s="8" t="s">
        <v>40</v>
      </c>
      <c r="D8" s="8" t="s">
        <v>4</v>
      </c>
      <c r="E8" s="8" t="s">
        <v>17</v>
      </c>
      <c r="F8" s="8" t="s">
        <v>39</v>
      </c>
      <c r="G8" s="8" t="s">
        <v>38</v>
      </c>
      <c r="H8" s="8">
        <v>564605590</v>
      </c>
      <c r="I8" s="6" t="s">
        <v>0</v>
      </c>
      <c r="J8" s="6">
        <v>14</v>
      </c>
      <c r="K8" s="12">
        <v>2380000</v>
      </c>
      <c r="L8" s="4">
        <f t="shared" si="0"/>
        <v>33320000</v>
      </c>
    </row>
    <row r="9" spans="1:12" ht="45" x14ac:dyDescent="0.25">
      <c r="A9" s="11">
        <f t="shared" si="1"/>
        <v>5</v>
      </c>
      <c r="B9" s="10" t="s">
        <v>6</v>
      </c>
      <c r="C9" s="8" t="s">
        <v>37</v>
      </c>
      <c r="D9" s="8" t="s">
        <v>36</v>
      </c>
      <c r="E9" s="8" t="s">
        <v>17</v>
      </c>
      <c r="F9" s="8" t="s">
        <v>35</v>
      </c>
      <c r="G9" s="8" t="s">
        <v>34</v>
      </c>
      <c r="H9" s="8">
        <v>309403733</v>
      </c>
      <c r="I9" s="6" t="s">
        <v>0</v>
      </c>
      <c r="J9" s="6">
        <v>18</v>
      </c>
      <c r="K9" s="12">
        <v>14900000</v>
      </c>
      <c r="L9" s="4">
        <f t="shared" si="0"/>
        <v>268200000</v>
      </c>
    </row>
    <row r="10" spans="1:12" ht="30" x14ac:dyDescent="0.25">
      <c r="A10" s="11">
        <f t="shared" si="1"/>
        <v>6</v>
      </c>
      <c r="B10" s="10" t="s">
        <v>6</v>
      </c>
      <c r="C10" s="8" t="s">
        <v>33</v>
      </c>
      <c r="D10" s="6" t="s">
        <v>4</v>
      </c>
      <c r="E10" s="8" t="s">
        <v>17</v>
      </c>
      <c r="F10" s="8" t="s">
        <v>32</v>
      </c>
      <c r="G10" s="8" t="s">
        <v>31</v>
      </c>
      <c r="H10" s="8">
        <v>310455623</v>
      </c>
      <c r="I10" s="6" t="s">
        <v>30</v>
      </c>
      <c r="J10" s="6">
        <v>37</v>
      </c>
      <c r="K10" s="12">
        <v>224000</v>
      </c>
      <c r="L10" s="4">
        <f t="shared" si="0"/>
        <v>8288000</v>
      </c>
    </row>
    <row r="11" spans="1:12" ht="30" x14ac:dyDescent="0.25">
      <c r="A11" s="11">
        <f t="shared" si="1"/>
        <v>7</v>
      </c>
      <c r="B11" s="10" t="s">
        <v>6</v>
      </c>
      <c r="C11" s="8" t="s">
        <v>29</v>
      </c>
      <c r="D11" s="6" t="s">
        <v>4</v>
      </c>
      <c r="E11" s="8" t="s">
        <v>17</v>
      </c>
      <c r="F11" s="8" t="s">
        <v>28</v>
      </c>
      <c r="G11" s="8" t="s">
        <v>27</v>
      </c>
      <c r="H11" s="8">
        <v>301688417</v>
      </c>
      <c r="I11" s="6" t="s">
        <v>0</v>
      </c>
      <c r="J11" s="6">
        <v>50</v>
      </c>
      <c r="K11" s="12">
        <v>113950</v>
      </c>
      <c r="L11" s="4">
        <f t="shared" si="0"/>
        <v>5697500</v>
      </c>
    </row>
    <row r="12" spans="1:12" ht="30" x14ac:dyDescent="0.25">
      <c r="A12" s="11">
        <f t="shared" si="1"/>
        <v>8</v>
      </c>
      <c r="B12" s="10" t="s">
        <v>6</v>
      </c>
      <c r="C12" s="8" t="s">
        <v>26</v>
      </c>
      <c r="D12" s="8" t="s">
        <v>4</v>
      </c>
      <c r="E12" s="8" t="s">
        <v>17</v>
      </c>
      <c r="F12" s="8" t="s">
        <v>25</v>
      </c>
      <c r="G12" s="8" t="s">
        <v>24</v>
      </c>
      <c r="H12" s="8">
        <v>307312792</v>
      </c>
      <c r="I12" s="6" t="s">
        <v>0</v>
      </c>
      <c r="J12" s="6">
        <v>18</v>
      </c>
      <c r="K12" s="12">
        <v>1500000</v>
      </c>
      <c r="L12" s="4">
        <f t="shared" si="0"/>
        <v>27000000</v>
      </c>
    </row>
    <row r="13" spans="1:12" ht="30" x14ac:dyDescent="0.25">
      <c r="A13" s="11">
        <f t="shared" si="1"/>
        <v>9</v>
      </c>
      <c r="B13" s="10" t="s">
        <v>6</v>
      </c>
      <c r="C13" s="8" t="s">
        <v>23</v>
      </c>
      <c r="D13" s="8" t="s">
        <v>4</v>
      </c>
      <c r="E13" s="8" t="s">
        <v>17</v>
      </c>
      <c r="F13" s="8" t="s">
        <v>22</v>
      </c>
      <c r="G13" s="8" t="s">
        <v>21</v>
      </c>
      <c r="H13" s="13" t="s">
        <v>20</v>
      </c>
      <c r="I13" s="6" t="s">
        <v>0</v>
      </c>
      <c r="J13" s="6">
        <v>4</v>
      </c>
      <c r="K13" s="12">
        <v>410000</v>
      </c>
      <c r="L13" s="4">
        <f t="shared" si="0"/>
        <v>1640000</v>
      </c>
    </row>
    <row r="14" spans="1:12" ht="45" x14ac:dyDescent="0.25">
      <c r="A14" s="11">
        <f t="shared" si="1"/>
        <v>10</v>
      </c>
      <c r="B14" s="10" t="s">
        <v>6</v>
      </c>
      <c r="C14" s="8" t="s">
        <v>19</v>
      </c>
      <c r="D14" s="8" t="s">
        <v>18</v>
      </c>
      <c r="E14" s="8" t="s">
        <v>17</v>
      </c>
      <c r="F14" s="8" t="s">
        <v>16</v>
      </c>
      <c r="G14" s="8" t="s">
        <v>15</v>
      </c>
      <c r="H14" s="8">
        <v>310150670</v>
      </c>
      <c r="I14" s="6" t="s">
        <v>0</v>
      </c>
      <c r="J14" s="6">
        <v>1</v>
      </c>
      <c r="K14" s="12">
        <v>6720000</v>
      </c>
      <c r="L14" s="4">
        <f t="shared" si="0"/>
        <v>6720000</v>
      </c>
    </row>
    <row r="15" spans="1:12" ht="60" x14ac:dyDescent="0.25">
      <c r="A15" s="11">
        <f t="shared" si="1"/>
        <v>11</v>
      </c>
      <c r="B15" s="10" t="s">
        <v>6</v>
      </c>
      <c r="C15" s="8" t="s">
        <v>13</v>
      </c>
      <c r="D15" s="8" t="s">
        <v>4</v>
      </c>
      <c r="E15" s="8" t="s">
        <v>12</v>
      </c>
      <c r="F15" s="8" t="s">
        <v>14</v>
      </c>
      <c r="G15" s="8" t="s">
        <v>10</v>
      </c>
      <c r="H15" s="8">
        <v>200935397</v>
      </c>
      <c r="I15" s="6" t="s">
        <v>0</v>
      </c>
      <c r="J15" s="6">
        <v>462</v>
      </c>
      <c r="K15" s="12">
        <f>13475000/462</f>
        <v>29166.666666666668</v>
      </c>
      <c r="L15" s="4">
        <f t="shared" si="0"/>
        <v>13475000</v>
      </c>
    </row>
    <row r="16" spans="1:12" ht="60" x14ac:dyDescent="0.25">
      <c r="A16" s="11">
        <f t="shared" si="1"/>
        <v>12</v>
      </c>
      <c r="B16" s="10" t="s">
        <v>6</v>
      </c>
      <c r="C16" s="8" t="s">
        <v>13</v>
      </c>
      <c r="D16" s="8" t="s">
        <v>4</v>
      </c>
      <c r="E16" s="8" t="s">
        <v>12</v>
      </c>
      <c r="F16" s="8" t="s">
        <v>11</v>
      </c>
      <c r="G16" s="8" t="s">
        <v>10</v>
      </c>
      <c r="H16" s="8">
        <v>200935397</v>
      </c>
      <c r="I16" s="6" t="s">
        <v>0</v>
      </c>
      <c r="J16" s="6">
        <v>10163</v>
      </c>
      <c r="K16" s="12">
        <f>3658680000/10163</f>
        <v>360000</v>
      </c>
      <c r="L16" s="4">
        <f t="shared" si="0"/>
        <v>3658680000</v>
      </c>
    </row>
    <row r="17" spans="1:12" ht="120" x14ac:dyDescent="0.25">
      <c r="A17" s="11">
        <f t="shared" si="1"/>
        <v>13</v>
      </c>
      <c r="B17" s="10" t="s">
        <v>6</v>
      </c>
      <c r="C17" s="8" t="s">
        <v>9</v>
      </c>
      <c r="D17" s="8" t="s">
        <v>4</v>
      </c>
      <c r="E17" s="8" t="s">
        <v>3</v>
      </c>
      <c r="F17" s="9" t="s">
        <v>8</v>
      </c>
      <c r="G17" s="8" t="s">
        <v>7</v>
      </c>
      <c r="H17" s="7">
        <v>308509102</v>
      </c>
      <c r="I17" s="6" t="s">
        <v>0</v>
      </c>
      <c r="J17" s="6">
        <v>20</v>
      </c>
      <c r="K17" s="5">
        <f>575000000/20</f>
        <v>28750000</v>
      </c>
      <c r="L17" s="4">
        <f t="shared" si="0"/>
        <v>575000000</v>
      </c>
    </row>
    <row r="18" spans="1:12" ht="105" x14ac:dyDescent="0.25">
      <c r="A18" s="11">
        <f t="shared" si="1"/>
        <v>14</v>
      </c>
      <c r="B18" s="10" t="s">
        <v>6</v>
      </c>
      <c r="C18" s="8" t="s">
        <v>5</v>
      </c>
      <c r="D18" s="8" t="s">
        <v>4</v>
      </c>
      <c r="E18" s="8" t="s">
        <v>3</v>
      </c>
      <c r="F18" s="9" t="s">
        <v>2</v>
      </c>
      <c r="G18" s="8" t="s">
        <v>1</v>
      </c>
      <c r="H18" s="7">
        <v>207205041</v>
      </c>
      <c r="I18" s="6" t="s">
        <v>0</v>
      </c>
      <c r="J18" s="6">
        <v>1</v>
      </c>
      <c r="K18" s="5">
        <v>282408000</v>
      </c>
      <c r="L18" s="4">
        <f t="shared" si="0"/>
        <v>282408000</v>
      </c>
    </row>
    <row r="19" spans="1:12" x14ac:dyDescent="0.25">
      <c r="L19" s="3"/>
    </row>
  </sheetData>
  <autoFilter ref="A4:L18" xr:uid="{C67E4014-D5C2-4AAC-99A3-AE1820684D52}"/>
  <mergeCells count="12">
    <mergeCell ref="A2:L2"/>
    <mergeCell ref="A3:A4"/>
    <mergeCell ref="B3:B4"/>
    <mergeCell ref="C3:C4"/>
    <mergeCell ref="G3:H3"/>
    <mergeCell ref="F3:F4"/>
    <mergeCell ref="E3:E4"/>
    <mergeCell ref="D3:D4"/>
    <mergeCell ref="L3:L4"/>
    <mergeCell ref="K3:K4"/>
    <mergeCell ref="J3:J4"/>
    <mergeCell ref="I3:I4"/>
  </mergeCells>
  <printOptions horizontalCentered="1"/>
  <pageMargins left="0" right="0" top="0.74803149606299213" bottom="0.74803149606299213" header="0.31496062992125984" footer="0.31496062992125984"/>
  <pageSetup paperSize="9" scale="52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4-илова</vt:lpstr>
      <vt:lpstr>'4-илова'!Область_печати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Qodirov</dc:creator>
  <cp:lastModifiedBy>Iskandar Qodirov</cp:lastModifiedBy>
  <dcterms:created xsi:type="dcterms:W3CDTF">2024-01-16T14:32:39Z</dcterms:created>
  <dcterms:modified xsi:type="dcterms:W3CDTF">2024-01-16T14:35:48Z</dcterms:modified>
</cp:coreProperties>
</file>