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!DATAUSER\Desktop\"/>
    </mc:Choice>
  </mc:AlternateContent>
  <xr:revisionPtr revIDLastSave="0" documentId="8_{9E82BEE9-3F58-411C-9501-4213E571D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'1'!$D$7:$Y$122</definedName>
    <definedName name="_xlnm.Print_Area" localSheetId="0">'1'!$C$5:$Z$159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2" i="1" l="1"/>
  <c r="T121" i="1"/>
  <c r="T120" i="1"/>
  <c r="T119" i="1"/>
  <c r="T118" i="1"/>
  <c r="T117" i="1"/>
  <c r="T116" i="1"/>
  <c r="T115" i="1"/>
  <c r="T114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77" i="1"/>
  <c r="T76" i="1"/>
  <c r="T75" i="1"/>
  <c r="T73" i="1"/>
  <c r="T72" i="1"/>
  <c r="T55" i="1"/>
  <c r="T54" i="1"/>
  <c r="T53" i="1"/>
  <c r="T74" i="1"/>
  <c r="T71" i="1"/>
  <c r="T70" i="1"/>
  <c r="T52" i="1"/>
  <c r="T51" i="1"/>
  <c r="T50" i="1"/>
  <c r="T49" i="1"/>
  <c r="T48" i="1"/>
  <c r="S47" i="1"/>
  <c r="S46" i="1"/>
  <c r="T45" i="1"/>
  <c r="T44" i="1"/>
  <c r="T43" i="1"/>
  <c r="T42" i="1"/>
  <c r="T41" i="1"/>
  <c r="T40" i="1"/>
  <c r="S39" i="1"/>
  <c r="T38" i="1"/>
  <c r="S37" i="1"/>
  <c r="T36" i="1"/>
  <c r="T35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34" i="1"/>
  <c r="S33" i="1"/>
  <c r="S32" i="1"/>
  <c r="T31" i="1"/>
  <c r="T30" i="1"/>
  <c r="T29" i="1"/>
  <c r="T28" i="1"/>
  <c r="T27" i="1"/>
  <c r="T26" i="1"/>
  <c r="T25" i="1"/>
  <c r="T24" i="1"/>
  <c r="S23" i="1"/>
  <c r="T22" i="1"/>
  <c r="T21" i="1"/>
  <c r="S20" i="1"/>
  <c r="S19" i="1"/>
  <c r="T18" i="1"/>
  <c r="T17" i="1"/>
  <c r="T16" i="1"/>
  <c r="T15" i="1"/>
  <c r="T14" i="1"/>
  <c r="T13" i="1"/>
  <c r="T12" i="1"/>
  <c r="T11" i="1"/>
  <c r="T10" i="1"/>
  <c r="T9" i="1"/>
</calcChain>
</file>

<file path=xl/sharedStrings.xml><?xml version="1.0" encoding="utf-8"?>
<sst xmlns="http://schemas.openxmlformats.org/spreadsheetml/2006/main" count="1137" uniqueCount="431">
  <si>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</si>
  <si>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</si>
  <si>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</si>
  <si>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</si>
  <si>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</si>
  <si>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</si>
  <si>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</si>
  <si>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</si>
  <si>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</si>
  <si>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</si>
  <si>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</si>
  <si>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Шартнома санаси</t>
  </si>
  <si>
    <t>Асосий восита
ТМЗ
Хизмат</t>
  </si>
  <si>
    <t>Асос</t>
  </si>
  <si>
    <t>Ҳисоб-рақам</t>
  </si>
  <si>
    <t>Пудратчи номи</t>
  </si>
  <si>
    <t>Корхона СТИРи</t>
  </si>
  <si>
    <t>Категорияси</t>
  </si>
  <si>
    <t>Етказиб бериш муддати</t>
  </si>
  <si>
    <t>Давлат бюджети</t>
  </si>
  <si>
    <t>401010860262777092100072001</t>
  </si>
  <si>
    <t>Бюджетдан ташқари жамғарма</t>
  </si>
  <si>
    <t>100010860262777096100072001</t>
  </si>
  <si>
    <t>Харид бошланғич нархи</t>
  </si>
  <si>
    <t>100010860262777098400072001</t>
  </si>
  <si>
    <t xml:space="preserve">Услуги телекоммуникационные	</t>
  </si>
  <si>
    <t xml:space="preserve">"O`ZBEKTELEKOM " AKSIYADORLIK JAMIYATI	</t>
  </si>
  <si>
    <t>203366731</t>
  </si>
  <si>
    <t>Xarid qilingan tovarlar va xizmatlar nomi</t>
  </si>
  <si>
    <t>Name of purchased goods and services</t>
  </si>
  <si>
    <t>Название приобретаемых товаров и услуг</t>
  </si>
  <si>
    <t>Хизмат</t>
  </si>
  <si>
    <t xml:space="preserve">Услуга по доступу к информационно-коммуникационной сети Интернет	</t>
  </si>
  <si>
    <t xml:space="preserve">"O'ZBEKISTON POCHTA VA TELEKOMUNIKACIYALAR AGENTLIGI XUZURIDAGI DAVLAT FELDGERLIK XIZMATI	</t>
  </si>
  <si>
    <t xml:space="preserve">Услуги почтовой связи и услуги курьерские	</t>
  </si>
  <si>
    <t>200898364</t>
  </si>
  <si>
    <t xml:space="preserve">Услуга государственной фельдъегерской связи	</t>
  </si>
  <si>
    <t>Дона</t>
  </si>
  <si>
    <t xml:space="preserve">Услуги общественного питания	</t>
  </si>
  <si>
    <t xml:space="preserve">Услуги сухопутного и трубопроводного транспорта	</t>
  </si>
  <si>
    <t xml:space="preserve">Продукты программные и услуги по разработке программного обеспечения; консультационные и аналогичные услуги в области информационных технологий	</t>
  </si>
  <si>
    <t xml:space="preserve">"FLYNOW" MAS'ULIYATI CHEKLANGAN JAMIYAT	</t>
  </si>
  <si>
    <t>309147933</t>
  </si>
  <si>
    <t xml:space="preserve">Услуги воздушного и космического транспорта	</t>
  </si>
  <si>
    <t>Авиабилет</t>
  </si>
  <si>
    <t xml:space="preserve">Услуга обеспечения общественным питанием	</t>
  </si>
  <si>
    <t xml:space="preserve">"TA’MINOT VA LOGISTIKA XIZMATI" DAVLAT UNITAR KORXONASI	</t>
  </si>
  <si>
    <t>310014790</t>
  </si>
  <si>
    <t>Медаль</t>
  </si>
  <si>
    <t xml:space="preserve">Услуги в области образования	</t>
  </si>
  <si>
    <t xml:space="preserve">Прямые договора- (ЗРУ-684, Ст-71, абз.-3, ПП-3953 пункт 9 согласно перечню приложения)
</t>
  </si>
  <si>
    <t xml:space="preserve">Киберхавфсизлик маркази ДУК	</t>
  </si>
  <si>
    <t>305907639</t>
  </si>
  <si>
    <t xml:space="preserve"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	</t>
  </si>
  <si>
    <t xml:space="preserve">Прямые договора (ЗРУ-684, Ст-71, пункт-7, част-1,)
</t>
  </si>
  <si>
    <t xml:space="preserve">"TEMIRYO‘LEKSPRESS" AKSIYADORLIK JAMIYATI	</t>
  </si>
  <si>
    <t>310921201</t>
  </si>
  <si>
    <t xml:space="preserve">Услуга по перевозке пассажиров железнодорожным транспортом	</t>
  </si>
  <si>
    <t>202472894</t>
  </si>
  <si>
    <t xml:space="preserve">"NATIONAL THE REST" MAS'ULIYATI CHEKLANGAN JAMIYAT	</t>
  </si>
  <si>
    <t>311041061</t>
  </si>
  <si>
    <t xml:space="preserve">Прямые договора (ЗРУ-684, Ст-71, пункт-16, част-1,)
</t>
  </si>
  <si>
    <t xml:space="preserve">Изделия готовые прочие	</t>
  </si>
  <si>
    <t>II-чорак</t>
  </si>
  <si>
    <t>251100293965773
/01/25-T</t>
  </si>
  <si>
    <t xml:space="preserve">Услуга по перевозке пассажиров легковым автомобильным транспортом	</t>
  </si>
  <si>
    <t>251101103967092/1946000015</t>
  </si>
  <si>
    <t xml:space="preserve">Прямые договора (ЗРУ-684, Ст-71, пункт-21, част-1,)
</t>
  </si>
  <si>
    <t>Тўғридан-тўғри</t>
  </si>
  <si>
    <t>251100863967432/256-B</t>
  </si>
  <si>
    <t xml:space="preserve">Прямые договора (ЗРУ-684, Ст-71, пункт-1, част-1,)
</t>
  </si>
  <si>
    <t>251100923992125/67-25</t>
  </si>
  <si>
    <t xml:space="preserve">O`ZBEKISTON RESPUBLIKASI O`ZARXIV AGENTLIGI HUZURIDAGI ARXIV ISHI VA ISH YURITISH BO`YICHA MALAKA OSHIRISH ILMIY-METODIK MARKAZI	</t>
  </si>
  <si>
    <t>307576171</t>
  </si>
  <si>
    <t>251100863997652/АИ-43</t>
  </si>
  <si>
    <t xml:space="preserve">Услуга по проведению учебных курсов по делопроизводству и по архивному делу	</t>
  </si>
  <si>
    <t xml:space="preserve">Ўзбекистон Республикаси Марказий Банкининг Давлат Белгиси ДУК	</t>
  </si>
  <si>
    <t>306612737</t>
  </si>
  <si>
    <t>251100863999686/12-Z/217</t>
  </si>
  <si>
    <t>100010860262777092100072038</t>
  </si>
  <si>
    <t>Ўзтемирйўлйўловчи очик акциядорлик жамияти</t>
  </si>
  <si>
    <t>251100924006648/4111-3089</t>
  </si>
  <si>
    <t>251100924009644/68/25</t>
  </si>
  <si>
    <t>251101014013228/29</t>
  </si>
  <si>
    <t xml:space="preserve">"FRIDAYS NIGHTS" MAS`ULIYATI CHEKLANGAN JAMIYAT	</t>
  </si>
  <si>
    <t>301257802</t>
  </si>
  <si>
    <t>251101014013343/15/25</t>
  </si>
  <si>
    <t>251100924018641/74/25</t>
  </si>
  <si>
    <t>251100924023778/76/25</t>
  </si>
  <si>
    <t>251100924026703/TYE-172-187</t>
  </si>
  <si>
    <t>251101104029449/208A</t>
  </si>
  <si>
    <t>"FLYNOW" MAS'ULIYATI CHEKLANGAN JAMIYAT</t>
  </si>
  <si>
    <t xml:space="preserve">"CITY PALACE" MAS`ULIYATI CHEKLANGAN JAMIYAT	</t>
  </si>
  <si>
    <t>302179574</t>
  </si>
  <si>
    <t>251101014033490/CPH-103</t>
  </si>
  <si>
    <t xml:space="preserve">Услуги по предоставлению мест для временного проживания	</t>
  </si>
  <si>
    <t xml:space="preserve">Гостиничные услуги	</t>
  </si>
  <si>
    <t xml:space="preserve">"O`ZBEK MILLIY AKADEMIK DRAMA TEATRI" DAVLAT MUASSASASI	</t>
  </si>
  <si>
    <t>200936317</t>
  </si>
  <si>
    <t>251100974038843/153</t>
  </si>
  <si>
    <t xml:space="preserve">Услуги в области творчества, искусства и развлечений	</t>
  </si>
  <si>
    <t xml:space="preserve">Услуга по продаже билетов на концерты, спектакли, спортивные соревнования и иные зрелищные мероприятия	</t>
  </si>
  <si>
    <t xml:space="preserve">Прямые договора (ЗРУ-684, Ст-71, пункт-12, част-1,)
</t>
  </si>
  <si>
    <t xml:space="preserve">"HOTEL MANAGEMENT GROUP" MAS`ULIYATI CHEKLANGAN JAMIYAT	</t>
  </si>
  <si>
    <t>305805322</t>
  </si>
  <si>
    <t>251100924044103/7/25</t>
  </si>
  <si>
    <t>500010860262777092100072001</t>
  </si>
  <si>
    <t xml:space="preserve">"KONVENSION MARKAZ MAJMUASI DIREKSIYASI" DAVLAT MUASSASASI	</t>
  </si>
  <si>
    <t>306701816</t>
  </si>
  <si>
    <t>251100924048803/19</t>
  </si>
  <si>
    <t xml:space="preserve">ГУП Центр комплексной экспертизы проектов и импортных контрактов при Министерстве экономики и промышленности Республики Узбекистан	</t>
  </si>
  <si>
    <t>305219838</t>
  </si>
  <si>
    <t xml:space="preserve">Услуги в области архитектуры и инженерно-технического проектирования, технических испытаний, исследований и анализа	</t>
  </si>
  <si>
    <t>251100864050093/201122808-ЭСК гос -55740</t>
  </si>
  <si>
    <t xml:space="preserve">Услуга по комплексной экспертизе предпроектной, проектной и тендерной документации	</t>
  </si>
  <si>
    <t xml:space="preserve">401010860262777092100072001
</t>
  </si>
  <si>
    <t>251100864050114/201122808-ЭСК гос-55739</t>
  </si>
  <si>
    <t xml:space="preserve">Услуги издательские	</t>
  </si>
  <si>
    <t xml:space="preserve">08.05.2025
</t>
  </si>
  <si>
    <t>251100924064101/96/25</t>
  </si>
  <si>
    <t>251100294067960/03/25-MM</t>
  </si>
  <si>
    <t xml:space="preserve">Услуга по перевозке грузов	</t>
  </si>
  <si>
    <t xml:space="preserve">400110860262777092100072004 </t>
  </si>
  <si>
    <t>251100924068523/98/25</t>
  </si>
  <si>
    <t xml:space="preserve">"UZBEKISTAN AIRWAYS" AKSIYADORLIK JAMIYATI	</t>
  </si>
  <si>
    <t>306628114</t>
  </si>
  <si>
    <t>251100924070875/442</t>
  </si>
  <si>
    <t>251100924077611/105/25</t>
  </si>
  <si>
    <t xml:space="preserve">ОАО Узбекистон почтаси	</t>
  </si>
  <si>
    <t>200833833</t>
  </si>
  <si>
    <t>251100864094235/180</t>
  </si>
  <si>
    <t xml:space="preserve">Услуга специальной почтовой связи	</t>
  </si>
  <si>
    <t>251110083723470/3149705</t>
  </si>
  <si>
    <t xml:space="preserve">Услуга по размещение вакансии	</t>
  </si>
  <si>
    <t>ООО HEL-DEN</t>
  </si>
  <si>
    <t>306443504</t>
  </si>
  <si>
    <t>Электрон дўкон</t>
  </si>
  <si>
    <t xml:space="preserve">Услуга по проведению тренинга	</t>
  </si>
  <si>
    <t>Ўзбекистон Республикаси Адлия вазирлиги</t>
  </si>
  <si>
    <t>201122775</t>
  </si>
  <si>
    <t>251110083730777/3160741</t>
  </si>
  <si>
    <t xml:space="preserve">Мыло туалетное жидкое	</t>
  </si>
  <si>
    <t>ИП "Муллажонов"</t>
  </si>
  <si>
    <t>251110083789296/3204553</t>
  </si>
  <si>
    <t>31004986610071</t>
  </si>
  <si>
    <t xml:space="preserve">Сердечники для замков	</t>
  </si>
  <si>
    <t>YTT XODJAYEVA FERUZA YAKUBOVNA</t>
  </si>
  <si>
    <t>251110083789366/3204608</t>
  </si>
  <si>
    <t>42302734320055</t>
  </si>
  <si>
    <t>Маркер</t>
  </si>
  <si>
    <t>POWER MAX GROUP MCHJ</t>
  </si>
  <si>
    <t>303055063</t>
  </si>
  <si>
    <t>251110083789392/3204631</t>
  </si>
  <si>
    <t>Папка</t>
  </si>
  <si>
    <t>NEW PRICE OK</t>
  </si>
  <si>
    <t>251110083789435/3204673</t>
  </si>
  <si>
    <t>309528015</t>
  </si>
  <si>
    <t xml:space="preserve">Бумага для заметок	</t>
  </si>
  <si>
    <t>251110083789478/3204704</t>
  </si>
  <si>
    <t>KANS SHOP MCHJ</t>
  </si>
  <si>
    <t>306089114</t>
  </si>
  <si>
    <t>пачка</t>
  </si>
  <si>
    <t xml:space="preserve">Деловой журнал	</t>
  </si>
  <si>
    <t>YTT JO‘RAYEV RAXMATILLO MAXAMMADALIYEVICH</t>
  </si>
  <si>
    <t>251110083789522/3204737</t>
  </si>
  <si>
    <t>31510881220124</t>
  </si>
  <si>
    <t>Метла</t>
  </si>
  <si>
    <t>251110083793459/3208215</t>
  </si>
  <si>
    <t>ООО XIDIRALI OTA FAYZ</t>
  </si>
  <si>
    <t>306011377</t>
  </si>
  <si>
    <t xml:space="preserve">Бумага для офисной техники белая	</t>
  </si>
  <si>
    <t>251111143817104/3228224</t>
  </si>
  <si>
    <t>Миллий дўкон</t>
  </si>
  <si>
    <t xml:space="preserve">Ручка канцелярская	</t>
  </si>
  <si>
    <t>251111143817173/3228318</t>
  </si>
  <si>
    <t xml:space="preserve">Полиэтиленовые пакеты	</t>
  </si>
  <si>
    <t>251110083817190/3228335</t>
  </si>
  <si>
    <t>ABDUFAZO TRADE</t>
  </si>
  <si>
    <t>308921059</t>
  </si>
  <si>
    <t>Руллон</t>
  </si>
  <si>
    <t xml:space="preserve">Порошок стиральный	</t>
  </si>
  <si>
    <t>251110083817211/3228358</t>
  </si>
  <si>
    <t>251110083817235/3228385</t>
  </si>
  <si>
    <t xml:space="preserve">Услуга страхования автотранспорта	</t>
  </si>
  <si>
    <t xml:space="preserve">Услуга по разработке инструкции по повышению профессиональной квалификации	</t>
  </si>
  <si>
    <t xml:space="preserve">Услуга по разработке оригинальных и переводных макетов учебников, учебно-методической литературы, ученических рабочих тетрадей, методических пособий	</t>
  </si>
  <si>
    <t xml:space="preserve">Букет из живых цветов	</t>
  </si>
  <si>
    <t>Футляр</t>
  </si>
  <si>
    <t xml:space="preserve">Книги печатные	</t>
  </si>
  <si>
    <t>251100924112430/492</t>
  </si>
  <si>
    <t xml:space="preserve">Услуги по страхованию, перестрахованию и негосударственному пенсионному обеспечению, кроме обязательного социального обеспечения	</t>
  </si>
  <si>
    <t>251100374114825/0435-25</t>
  </si>
  <si>
    <t xml:space="preserve">"ALFA INVEST SUG`URTA KOMPANIYASI" AKSIYADORLIK JAMIYATI	</t>
  </si>
  <si>
    <t>204628206</t>
  </si>
  <si>
    <t xml:space="preserve">Прямые договора- (ЗРУ-684, Ст-71, абз.-3, ПП-3953 пункт 17 согласно перечню приложения)
</t>
  </si>
  <si>
    <t>251100924116393/496</t>
  </si>
  <si>
    <t>251100864116409/4111-3146</t>
  </si>
  <si>
    <t xml:space="preserve">Ўзтемирйўлйўловчи очик акциядорлик жамияти	</t>
  </si>
  <si>
    <t>251100924117301/TYE-172-236</t>
  </si>
  <si>
    <t xml:space="preserve">09.06.2025
</t>
  </si>
  <si>
    <t>251100924117514/126/2025</t>
  </si>
  <si>
    <t xml:space="preserve">"SAMARKAND TOURISTIC CENTRE" MAS`ULIYATI CHEKLANGAN JAMIYAT	</t>
  </si>
  <si>
    <t>306875513</t>
  </si>
  <si>
    <t>251100974120441/12</t>
  </si>
  <si>
    <t xml:space="preserve">NIGOH JAMOAT BIRLASHMASI	</t>
  </si>
  <si>
    <t>207368615</t>
  </si>
  <si>
    <t>251100924120589/497</t>
  </si>
  <si>
    <t>251100664124167/2-son qush. kel (beznomer1.)</t>
  </si>
  <si>
    <t xml:space="preserve">"O‘ZBEKISTON RESPUBLIKASI IQTISODIYOT VA MOLIYA VAZIRLIGI" DAVLAT MUASSASASI	</t>
  </si>
  <si>
    <t>201122919</t>
  </si>
  <si>
    <t xml:space="preserve">Доп-соглашение этого года к договору, заключенному за предыдущий год
</t>
  </si>
  <si>
    <t>400110860262777092100072002</t>
  </si>
  <si>
    <t>251100924124935/0225/256-G</t>
  </si>
  <si>
    <t xml:space="preserve">"OTEL O`ZBEKISTON" MAS'ULIYATI CHEKLANGAN JAMIYAT QO`SHMA KORXONA	</t>
  </si>
  <si>
    <t>200524845</t>
  </si>
  <si>
    <t>251100294126460/2025/1</t>
  </si>
  <si>
    <t xml:space="preserve">"O‘ZBEKISTON RESPUBLIKASI XALQ TA’LIMI VAZIRLIGI HUZURIDAGI RESPUBLIKA TA’LIM MARKAZI" DAVLAT MUASSASASI	</t>
  </si>
  <si>
    <t>200936411</t>
  </si>
  <si>
    <t>100010860262777092100072040</t>
  </si>
  <si>
    <t>251100924129640/133/25</t>
  </si>
  <si>
    <t xml:space="preserve">Продукция и услуги сельского хозяйства и охоты	</t>
  </si>
  <si>
    <t>251101014129783/180</t>
  </si>
  <si>
    <t xml:space="preserve">ОБЩЕСТВО С ОГРАНИЧЕННОЙ ОТВЕТСТВЕННОСТЬЮ "TOSHKENT GULLARI GROUP"	</t>
  </si>
  <si>
    <t>305918284</t>
  </si>
  <si>
    <t>251100924130565/507</t>
  </si>
  <si>
    <t>251101014130717/29/25</t>
  </si>
  <si>
    <t>251101014130805/016</t>
  </si>
  <si>
    <t xml:space="preserve">"SOLIXA TRANS XAMKOR" MAS`ULIYATI CHEKLANGAN JAMIYAT	</t>
  </si>
  <si>
    <t>306835198</t>
  </si>
  <si>
    <t xml:space="preserve">11.06.2025
</t>
  </si>
  <si>
    <t xml:space="preserve">Древесина и изделия из дерева и пробки, кроме мебели; изделия из соломки и материалов для плетения	</t>
  </si>
  <si>
    <t>251101014132647/28</t>
  </si>
  <si>
    <t xml:space="preserve">Xamroxo'jayev Shuxrat Xaydar o'g'li	</t>
  </si>
  <si>
    <t xml:space="preserve">599945554	</t>
  </si>
  <si>
    <t>251101014132916/09/05-2025</t>
  </si>
  <si>
    <t xml:space="preserve">"DINARA MEDIA RELATIONS" XUSUSIY KORXONA	</t>
  </si>
  <si>
    <t xml:space="preserve">303919996	</t>
  </si>
  <si>
    <t xml:space="preserve">12.06.2025
</t>
  </si>
  <si>
    <t xml:space="preserve">251110083895276/3324922	</t>
  </si>
  <si>
    <t xml:space="preserve">Услуга по прямому маркетингу и прямой почтовой рекламе	</t>
  </si>
  <si>
    <t>ООО FANI INNOVATION CONSULT</t>
  </si>
  <si>
    <t>309406468</t>
  </si>
  <si>
    <t xml:space="preserve">Резак бумаги	</t>
  </si>
  <si>
    <t>251110083935178/3360752</t>
  </si>
  <si>
    <t>Фреон</t>
  </si>
  <si>
    <t>251110083964894/3385970</t>
  </si>
  <si>
    <t>REFPROM A MCHJ</t>
  </si>
  <si>
    <t>310062772</t>
  </si>
  <si>
    <t>Баллон</t>
  </si>
  <si>
    <t xml:space="preserve">O'zbekiston Respublikasi Maktabgacha va maktab ta'limi vazirligi tomonidan ta'lim muassasalari uchun issiqxona to'plamlarini xarid qilish	</t>
  </si>
  <si>
    <t>25110012419597/9</t>
  </si>
  <si>
    <t>Энг яхши таклифларни танлаш</t>
  </si>
  <si>
    <t>400110860262777092100072004</t>
  </si>
  <si>
    <t>309849154</t>
  </si>
  <si>
    <t xml:space="preserve">Maktabgacha va maktab taʻlimi vazirligi tomonidan oʻtkaziladigan markazlashgan tadbirlar yuzasidan tashrif buyuruvchi ishtirokchilar uchun issiq ovqat tashkillashtirish xizmatlarini xarid qilish	</t>
  </si>
  <si>
    <t xml:space="preserve">ООО SHAHRISTON COMPANY	</t>
  </si>
  <si>
    <t>306781084</t>
  </si>
  <si>
    <t xml:space="preserve">“Mehrli Maktab” davlat taʼlim muassasasi filiallari (Xorazm, Surxondaryo) uchun qo'shimcha jihozlar xaridi va oʻrnatib berish xizmatlarini xarid qilish	</t>
  </si>
  <si>
    <t>310781733</t>
  </si>
  <si>
    <t xml:space="preserve">“Iqtidor maktab ansambli” respublika tanlovini teleko‘rsatuv shaklida tasvirga olish va efirga uzatish xizmatlarini xarid qilish	</t>
  </si>
  <si>
    <t>25110012420908/2</t>
  </si>
  <si>
    <t>25110012421895/27-р</t>
  </si>
  <si>
    <t>302960015</t>
  </si>
  <si>
    <t xml:space="preserve">Maktabgacha va maktab ta’limi vazirligi tomonidan oʻtkaziladigan markazlashgan tadbirlar uchun tovarlar hamda xizmatlarni xarid qilish boʻyicha	</t>
  </si>
  <si>
    <t>25110012421964/1604</t>
  </si>
  <si>
    <t>310498696</t>
  </si>
  <si>
    <t xml:space="preserve">Maktabgacha va maktab ta'limi vazirligi balansidagi avtotransport vositalarini taʻmirlash va texnik xizmat koʻrsatish xizmatlarini xarid qilish	</t>
  </si>
  <si>
    <t>25110012424622/58</t>
  </si>
  <si>
    <t>305615495</t>
  </si>
  <si>
    <t xml:space="preserve">Maktabgacha va maktab ta'limi vazirligi tomonidan oʻtkaziladigan markazlashgan tadbirlar yuzasidan tashrif buyuruvchi ishtirokchilar uchun issiq ovqat va kofe breyk xizmatlarini xarid qilish	</t>
  </si>
  <si>
    <t>25110012426669/4-2025</t>
  </si>
  <si>
    <t>Давлат бюджети/
Бюджетдан ташқари жамғарма</t>
  </si>
  <si>
    <t xml:space="preserve">Maktabgacha va maktab ta’limi vazirligi tomonidan oʻtkaziladigan markazlashgan tadbirlarni o'tkazib berish xizmatlarni xarid qilish bo'yicha	</t>
  </si>
  <si>
    <t>311674674</t>
  </si>
  <si>
    <t xml:space="preserve">“Raqamli avlod qizlari 2025” Respublika tanlovining badiiy qismini sahnalashtirish xizmatlarini xarid qilish	</t>
  </si>
  <si>
    <t>25110012427871/18</t>
  </si>
  <si>
    <t>206965411</t>
  </si>
  <si>
    <t xml:space="preserve">Maktabgacha va maktab taʼlimi vazirligi tomonidan oʻtkaziladigan markazlashgan tadbirlarni oʻtkazib berish xizmatlarni xarid qilish	</t>
  </si>
  <si>
    <t>25110012428393/04</t>
  </si>
  <si>
    <t xml:space="preserve">Maktabgacha va maktab ta'limi vazirligi tomonidan oʻtkaziladigan markazlashgan tadbirlar yuzasidan tashrif buyuruvchi ishtirokchilar uchun issiq ovqat tashkillashtirish xizmatini xarid qilish	</t>
  </si>
  <si>
    <t>25110012432157/152683</t>
  </si>
  <si>
    <t>304720217</t>
  </si>
  <si>
    <t xml:space="preserve">“Ertaklar olamiga sayohat” bayram tadbirini tashkil etish va o'tkazib berish	</t>
  </si>
  <si>
    <t>25110012435059/22</t>
  </si>
  <si>
    <t xml:space="preserve">Алишер Навоий номидаги Тошкент давлат ўзбек тили ва адабиёти университети хузуридаги Давлат тилида иш юритиш асосларини ўкитиш ва малака ошириш маркази	</t>
  </si>
  <si>
    <t>307387233</t>
  </si>
  <si>
    <t>251100864156769/615/2024-Tosh</t>
  </si>
  <si>
    <t xml:space="preserve">Услуга организации курсов по обучению и повышению квалификации по делопроизводству на узбекском языке	</t>
  </si>
  <si>
    <t>400110860262777098400075002</t>
  </si>
  <si>
    <t>251100864158723/12-BZ/387</t>
  </si>
  <si>
    <t xml:space="preserve">Изделия металлические готовые, кроме машин и оборудования	</t>
  </si>
  <si>
    <t xml:space="preserve">Услуга по бланкопечатанию	</t>
  </si>
  <si>
    <t>251100924162788/152/25</t>
  </si>
  <si>
    <t>ООО TOSHKENT GULLARI GROUP</t>
  </si>
  <si>
    <t>251110083944331/3368949</t>
  </si>
  <si>
    <t>Комплект</t>
  </si>
  <si>
    <t xml:space="preserve">Услуга по перевозке организованных групп детей	</t>
  </si>
  <si>
    <t>251110083960033/3381778</t>
  </si>
  <si>
    <t>TASH TRAVEL BUS MCHJ</t>
  </si>
  <si>
    <t>Условная единица</t>
  </si>
  <si>
    <t>251110083965158/3386200</t>
  </si>
  <si>
    <t>ООО TRADE MUSLIM SYSTEMS</t>
  </si>
  <si>
    <t>307798655</t>
  </si>
  <si>
    <t>310048639</t>
  </si>
  <si>
    <t>251110083968113/3388426</t>
  </si>
  <si>
    <t>Микроавтобус</t>
  </si>
  <si>
    <t>251110083989883/3407212</t>
  </si>
  <si>
    <t>KOMILA XAMKOR TRANS MCHJ</t>
  </si>
  <si>
    <t>305869869</t>
  </si>
  <si>
    <t>Услуга по организации и
проведению мероприятий</t>
  </si>
  <si>
    <t>XT</t>
  </si>
  <si>
    <t>WESTGATE-SERVICES MCHJ</t>
  </si>
  <si>
    <t>309559530</t>
  </si>
  <si>
    <t>252110084466910/4466910.1.1</t>
  </si>
  <si>
    <t>Кроссовки</t>
  </si>
  <si>
    <t>Жуфт</t>
  </si>
  <si>
    <t>BEST EVENT MEDIA SERVIS
MCHJ</t>
  </si>
  <si>
    <t>310276632</t>
  </si>
  <si>
    <t>252110084518124/4518124.1.1</t>
  </si>
  <si>
    <t>Телевизор</t>
  </si>
  <si>
    <t>OBIL-QOBIL XK</t>
  </si>
  <si>
    <t>306052216</t>
  </si>
  <si>
    <t>252110084524830/4524830.1.1</t>
  </si>
  <si>
    <t>Самокат</t>
  </si>
  <si>
    <t>252110084524908/ 4524908.1.1</t>
  </si>
  <si>
    <t>ООО KADR EFFECT</t>
  </si>
  <si>
    <t>307994490</t>
  </si>
  <si>
    <t>252110084525119/4525119.1.1</t>
  </si>
  <si>
    <t xml:space="preserve">Маиший чангютгич </t>
  </si>
  <si>
    <t>График планшетлар</t>
  </si>
  <si>
    <t>252110084564202/4564202.1.1</t>
  </si>
  <si>
    <t>Мотороллер</t>
  </si>
  <si>
    <t>ЯККА DEG ТАРТИБДАГИ
ТАДБИРКОР</t>
  </si>
  <si>
    <t>498356150</t>
  </si>
  <si>
    <t>252110084565589/4565589.1.1</t>
  </si>
  <si>
    <t>252110084567597/4567597.1.1</t>
  </si>
  <si>
    <t>Кўпфункцияли мослама (КФМ)</t>
  </si>
  <si>
    <t>YATT SHAROPOVA ZULXUMOR
G‘AYRATOVNA</t>
  </si>
  <si>
    <t>41905652550033</t>
  </si>
  <si>
    <t>Машины швейные бытовые</t>
  </si>
  <si>
    <t>EASY TRADER MCHJ</t>
  </si>
  <si>
    <t>309103315</t>
  </si>
  <si>
    <t>252110084569298/4569298.1.1</t>
  </si>
  <si>
    <t>PRINTSALE MCHJ</t>
  </si>
  <si>
    <t>311852438</t>
  </si>
  <si>
    <t>252110084581339/4581339.1.1</t>
  </si>
  <si>
    <t>252110084582709/4582709.1.1</t>
  </si>
  <si>
    <t>252110084627297/4627297.1.1</t>
  </si>
  <si>
    <t>ЯТТ Каримов Исломжон
Максуджон угли</t>
  </si>
  <si>
    <t>252110084676399/4676399.1.1</t>
  </si>
  <si>
    <t>50511027230039</t>
  </si>
  <si>
    <t>Кофейня самообслуживания
(кофепоинт)</t>
  </si>
  <si>
    <t>MCHJ GO CLASSIC BUSINESS</t>
  </si>
  <si>
    <t>308784404</t>
  </si>
  <si>
    <t xml:space="preserve">252110085066028/5066028.1.1 </t>
  </si>
  <si>
    <t>252110085107674/ 5107674.1.1</t>
  </si>
  <si>
    <t>HEDIN GROUP MCHJ</t>
  </si>
  <si>
    <t>310863321</t>
  </si>
  <si>
    <t>ООО SHAHRISTON COMPANY</t>
  </si>
  <si>
    <t>ООО LYUKS AUTO</t>
  </si>
  <si>
    <t>ООО KINOMANIA</t>
  </si>
  <si>
    <t>"MARVARID SOF SAVDO" MCHJ</t>
  </si>
  <si>
    <t>ART CRAFTS MCHJ</t>
  </si>
  <si>
    <t>QORAQALPOQ UNIVERSAL MCHJ</t>
  </si>
  <si>
    <t>STAUNCH SYSTEM MCHJ</t>
  </si>
  <si>
    <t>OZOD YURT TO'LQINLARI MCHJ</t>
  </si>
  <si>
    <t>BILOL CONTRACTION MCHJ</t>
  </si>
  <si>
    <t>25110012419946/2-2025</t>
  </si>
  <si>
    <t>25110012427825/03</t>
  </si>
  <si>
    <t xml:space="preserve">100010860262777096100072001
500010860262777092100072001
</t>
  </si>
  <si>
    <t>Cooperation</t>
  </si>
  <si>
    <t>SL1214669
25310077051362/N1028700</t>
  </si>
  <si>
    <t>интерактивный сенсорный панель</t>
  </si>
  <si>
    <t>307776169</t>
  </si>
  <si>
    <t>KOJ ZANGIOTA O`ICHK MCHJ</t>
  </si>
  <si>
    <t>Интерактивная сенсорная панель</t>
  </si>
  <si>
    <t>SL1214640
25310077051335/N1028701</t>
  </si>
  <si>
    <t>Футболки и шортики</t>
  </si>
  <si>
    <t>SL1215448
25310077052165/N1028762</t>
  </si>
  <si>
    <t>FIDOIYLAR JAMOASI MCHJ</t>
  </si>
  <si>
    <t>SL1215474
25310077052193/N1028763</t>
  </si>
  <si>
    <t>Костюмы Спортивные</t>
  </si>
  <si>
    <t>SL1215492
25310077052214/N1028777</t>
  </si>
  <si>
    <t>Сумки</t>
  </si>
  <si>
    <t>Моноблок</t>
  </si>
  <si>
    <t>SL1223161
25310077060165/N1030547</t>
  </si>
  <si>
    <t>ELECTRONIC TECHNOLOGY L-TECH MCHJ</t>
  </si>
  <si>
    <t>309505828</t>
  </si>
  <si>
    <t>SL1227075
25311008064232/BR1000078</t>
  </si>
  <si>
    <t>Ноутбук</t>
  </si>
  <si>
    <t>"MILLENIUM COMPUTER
PRODUCTS" MCHJ</t>
  </si>
  <si>
    <t>310750921</t>
  </si>
  <si>
    <t>SL1227818
25311008065005/B1097301</t>
  </si>
  <si>
    <t>"SS QIZILQUM STROY" MCHJ</t>
  </si>
  <si>
    <t>308979168</t>
  </si>
  <si>
    <t>SL1228947
25311008066177/B1097472</t>
  </si>
  <si>
    <t>CHARTAK NEW BREND MCHJ</t>
  </si>
  <si>
    <t>309192150</t>
  </si>
  <si>
    <t>Услуга по обеспечению питанием, осуществляемые по договору</t>
  </si>
  <si>
    <t>Минеральная вода в бутылке 0,33л</t>
  </si>
  <si>
    <t>SL1254353
25311008092861/B1108639</t>
  </si>
  <si>
    <t>Упаковка</t>
  </si>
  <si>
    <t>FALCON LINE MCHJ</t>
  </si>
  <si>
    <t>306894560</t>
  </si>
  <si>
    <t>Туалетная бумага</t>
  </si>
  <si>
    <t>SL1254372
25311008092880/B1108713</t>
  </si>
  <si>
    <t>INTERNATIONAL PAPER MCHJ</t>
  </si>
  <si>
    <t>205247459</t>
  </si>
  <si>
    <t>Бумага А4</t>
  </si>
  <si>
    <t>SL1258493
25311008092917/B1110690</t>
  </si>
  <si>
    <t>JIZZAX PRINT MCHJ</t>
  </si>
  <si>
    <t>201000294</t>
  </si>
  <si>
    <t>SL1271436
25311008111375/B1116868</t>
  </si>
  <si>
    <t>Клей канцелярский</t>
  </si>
  <si>
    <t>LED панель 48W ( квадратный внутренний )</t>
  </si>
  <si>
    <t>SL1282833
25311008123360/B1123763</t>
  </si>
  <si>
    <t>RED HILL MCHJ</t>
  </si>
  <si>
    <t>312112731</t>
  </si>
  <si>
    <t>Органайзер настольный 17 предметов</t>
  </si>
  <si>
    <t>SL1282944
25311008123470/B1123891</t>
  </si>
  <si>
    <t>Перчатки нестерильные нитриловые р-р: М</t>
  </si>
  <si>
    <t>SL1290645
25311008131554/B1127867</t>
  </si>
  <si>
    <t>"DORI-DARMON TRADE" MCHJ</t>
  </si>
  <si>
    <t>310872936</t>
  </si>
  <si>
    <t>Жидкое -мыло- 5 л</t>
  </si>
  <si>
    <t>SL1290707
25311008131630/B1127929</t>
  </si>
  <si>
    <t>"TURK SHANAY BIZNES" XK</t>
  </si>
  <si>
    <t>301837744</t>
  </si>
  <si>
    <t>Тряпка для очистки</t>
  </si>
  <si>
    <t>SL1290625
25311008131531/B1127949</t>
  </si>
  <si>
    <t>2025 йил II чорагида Мактабгача ва мактаб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</si>
</sst>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164" fontId="3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4" fillId="2" borderId="3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2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5" xfId="1" applyNumberFormat="1" applyFont="1" applyBorder="1" applyAlignment="1">
      <alignment vertical="center" wrapText="1"/>
    </xf>
    <xf numFmtId="43" fontId="3" fillId="0" borderId="6" xfId="1" applyFont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164" fontId="3" fillId="0" borderId="12" xfId="1" applyNumberFormat="1" applyFont="1" applyBorder="1" applyAlignment="1">
      <alignment vertical="center" wrapText="1"/>
    </xf>
    <xf numFmtId="43" fontId="5" fillId="2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F9E4D061-F914-431F-8C2E-7B1AEC45CD7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Z122"/>
  <sheetViews>
    <sheetView tabSelected="1" view="pageBreakPreview" zoomScale="40" zoomScaleNormal="85" zoomScaleSheetLayoutView="40" workbookViewId="0">
      <pane ySplit="8" topLeftCell="A9" activePane="bottomLeft" state="frozen"/>
      <selection pane="bottomLeft" activeCell="T30" sqref="T30"/>
    </sheetView>
  </sheetViews>
  <sheetFormatPr defaultRowHeight="18" x14ac:dyDescent="0.25"/>
  <cols>
    <col min="1" max="2" width="9.140625" style="7"/>
    <col min="3" max="3" width="5.140625" style="7" customWidth="1"/>
    <col min="4" max="4" width="7.42578125" style="16" customWidth="1"/>
    <col min="5" max="5" width="20.42578125" style="7" bestFit="1" customWidth="1"/>
    <col min="6" max="8" width="31" style="15" customWidth="1"/>
    <col min="9" max="9" width="39.28515625" style="15" customWidth="1"/>
    <col min="10" max="10" width="36.28515625" style="15" customWidth="1"/>
    <col min="11" max="11" width="27.7109375" style="15" customWidth="1"/>
    <col min="12" max="12" width="24.7109375" style="7" customWidth="1"/>
    <col min="13" max="13" width="25.28515625" style="17" customWidth="1"/>
    <col min="14" max="14" width="37.7109375" style="15" customWidth="1"/>
    <col min="15" max="15" width="25.42578125" style="18" customWidth="1"/>
    <col min="16" max="16" width="30.7109375" style="7" customWidth="1"/>
    <col min="17" max="17" width="27.140625" style="19" customWidth="1"/>
    <col min="18" max="18" width="28" style="13" bestFit="1" customWidth="1"/>
    <col min="19" max="19" width="27.28515625" style="13" customWidth="1"/>
    <col min="20" max="20" width="32.7109375" style="13" customWidth="1"/>
    <col min="21" max="21" width="17.140625" style="7" customWidth="1"/>
    <col min="22" max="22" width="13" style="19" customWidth="1"/>
    <col min="23" max="24" width="13" style="7" customWidth="1"/>
    <col min="25" max="25" width="58" style="20" bestFit="1" customWidth="1"/>
    <col min="26" max="26" width="8.140625" style="7" customWidth="1"/>
    <col min="27" max="16384" width="9.140625" style="7"/>
  </cols>
  <sheetData>
    <row r="5" spans="3:26" ht="34.5" customHeight="1" x14ac:dyDescent="0.25">
      <c r="C5" s="54"/>
      <c r="D5" s="1"/>
      <c r="E5" s="2"/>
      <c r="F5" s="2"/>
      <c r="G5" s="2"/>
      <c r="H5" s="2"/>
      <c r="I5" s="2"/>
      <c r="J5" s="2"/>
      <c r="K5" s="2"/>
      <c r="L5" s="2"/>
      <c r="M5" s="3"/>
      <c r="N5" s="2"/>
      <c r="O5" s="4"/>
      <c r="P5" s="2"/>
      <c r="Q5" s="5"/>
      <c r="R5" s="6"/>
      <c r="S5" s="6"/>
      <c r="T5" s="6"/>
      <c r="U5" s="2"/>
      <c r="V5" s="5"/>
      <c r="W5" s="55"/>
      <c r="X5" s="55"/>
      <c r="Y5" s="56"/>
      <c r="Z5" s="22"/>
    </row>
    <row r="6" spans="3:26" ht="78" customHeight="1" thickBot="1" x14ac:dyDescent="0.3">
      <c r="C6" s="54"/>
      <c r="D6" s="68" t="s">
        <v>430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22"/>
    </row>
    <row r="7" spans="3:26" ht="84.75" customHeight="1" thickBot="1" x14ac:dyDescent="0.3">
      <c r="C7" s="54"/>
      <c r="D7" s="57" t="s">
        <v>0</v>
      </c>
      <c r="E7" s="59" t="s">
        <v>1</v>
      </c>
      <c r="F7" s="59" t="s">
        <v>2</v>
      </c>
      <c r="G7" s="60" t="s">
        <v>28</v>
      </c>
      <c r="H7" s="60" t="s">
        <v>29</v>
      </c>
      <c r="I7" s="60" t="s">
        <v>30</v>
      </c>
      <c r="J7" s="59" t="s">
        <v>17</v>
      </c>
      <c r="K7" s="59" t="s">
        <v>3</v>
      </c>
      <c r="L7" s="59" t="s">
        <v>4</v>
      </c>
      <c r="M7" s="61" t="s">
        <v>5</v>
      </c>
      <c r="N7" s="59" t="s">
        <v>6</v>
      </c>
      <c r="O7" s="59"/>
      <c r="P7" s="59" t="s">
        <v>7</v>
      </c>
      <c r="Q7" s="59" t="s">
        <v>8</v>
      </c>
      <c r="R7" s="59" t="s">
        <v>23</v>
      </c>
      <c r="S7" s="59" t="s">
        <v>9</v>
      </c>
      <c r="T7" s="64" t="s">
        <v>10</v>
      </c>
      <c r="U7" s="59" t="s">
        <v>11</v>
      </c>
      <c r="V7" s="66" t="s">
        <v>18</v>
      </c>
      <c r="W7" s="59" t="s">
        <v>12</v>
      </c>
      <c r="X7" s="59" t="s">
        <v>13</v>
      </c>
      <c r="Y7" s="63" t="s">
        <v>14</v>
      </c>
      <c r="Z7" s="22"/>
    </row>
    <row r="8" spans="3:26" ht="87" customHeight="1" thickBot="1" x14ac:dyDescent="0.3">
      <c r="C8" s="54"/>
      <c r="D8" s="58"/>
      <c r="E8" s="60"/>
      <c r="F8" s="60"/>
      <c r="G8" s="70"/>
      <c r="H8" s="70"/>
      <c r="I8" s="70"/>
      <c r="J8" s="60"/>
      <c r="K8" s="60"/>
      <c r="L8" s="60"/>
      <c r="M8" s="62"/>
      <c r="N8" s="8" t="s">
        <v>15</v>
      </c>
      <c r="O8" s="8" t="s">
        <v>16</v>
      </c>
      <c r="P8" s="60"/>
      <c r="Q8" s="60"/>
      <c r="R8" s="60"/>
      <c r="S8" s="60"/>
      <c r="T8" s="65"/>
      <c r="U8" s="60"/>
      <c r="V8" s="67"/>
      <c r="W8" s="60"/>
      <c r="X8" s="60"/>
      <c r="Y8" s="60"/>
      <c r="Z8" s="22"/>
    </row>
    <row r="9" spans="3:26" ht="126.75" customHeight="1" x14ac:dyDescent="0.25">
      <c r="C9" s="54"/>
      <c r="D9" s="24">
        <v>1</v>
      </c>
      <c r="E9" s="25" t="s">
        <v>63</v>
      </c>
      <c r="F9" s="25"/>
      <c r="G9" s="25"/>
      <c r="H9" s="25"/>
      <c r="I9" s="25" t="s">
        <v>65</v>
      </c>
      <c r="J9" s="25" t="s">
        <v>39</v>
      </c>
      <c r="K9" s="25" t="s">
        <v>19</v>
      </c>
      <c r="L9" s="25" t="s">
        <v>68</v>
      </c>
      <c r="M9" s="26" t="s">
        <v>64</v>
      </c>
      <c r="N9" s="25" t="s">
        <v>46</v>
      </c>
      <c r="O9" s="27" t="s">
        <v>47</v>
      </c>
      <c r="P9" s="25" t="s">
        <v>31</v>
      </c>
      <c r="Q9" s="28">
        <v>1</v>
      </c>
      <c r="R9" s="25"/>
      <c r="S9" s="25">
        <v>146863847.84999999</v>
      </c>
      <c r="T9" s="25">
        <f t="shared" ref="T9:T18" si="0">+Q9*S9</f>
        <v>146863847.84999999</v>
      </c>
      <c r="U9" s="29">
        <v>45748</v>
      </c>
      <c r="V9" s="28"/>
      <c r="W9" s="25"/>
      <c r="X9" s="25" t="s">
        <v>50</v>
      </c>
      <c r="Y9" s="30" t="s">
        <v>24</v>
      </c>
      <c r="Z9" s="22"/>
    </row>
    <row r="10" spans="3:26" ht="126.75" customHeight="1" x14ac:dyDescent="0.25">
      <c r="C10" s="54"/>
      <c r="D10" s="31">
        <v>2</v>
      </c>
      <c r="E10" s="9" t="s">
        <v>63</v>
      </c>
      <c r="F10" s="9"/>
      <c r="G10" s="9"/>
      <c r="H10" s="9"/>
      <c r="I10" s="9" t="s">
        <v>32</v>
      </c>
      <c r="J10" s="9" t="s">
        <v>25</v>
      </c>
      <c r="K10" s="9" t="s">
        <v>21</v>
      </c>
      <c r="L10" s="9" t="s">
        <v>68</v>
      </c>
      <c r="M10" s="10" t="s">
        <v>66</v>
      </c>
      <c r="N10" s="9" t="s">
        <v>26</v>
      </c>
      <c r="O10" s="12" t="s">
        <v>27</v>
      </c>
      <c r="P10" s="9" t="s">
        <v>31</v>
      </c>
      <c r="Q10" s="11">
        <v>1</v>
      </c>
      <c r="R10" s="9"/>
      <c r="S10" s="9">
        <v>14780000</v>
      </c>
      <c r="T10" s="9">
        <f t="shared" si="0"/>
        <v>14780000</v>
      </c>
      <c r="U10" s="32">
        <v>45748</v>
      </c>
      <c r="V10" s="11"/>
      <c r="W10" s="9"/>
      <c r="X10" s="9" t="s">
        <v>67</v>
      </c>
      <c r="Y10" s="33" t="s">
        <v>20</v>
      </c>
      <c r="Z10" s="22"/>
    </row>
    <row r="11" spans="3:26" ht="182.25" customHeight="1" x14ac:dyDescent="0.25">
      <c r="C11" s="54"/>
      <c r="D11" s="31">
        <v>3</v>
      </c>
      <c r="E11" s="9" t="s">
        <v>63</v>
      </c>
      <c r="F11" s="9"/>
      <c r="G11" s="9"/>
      <c r="H11" s="9"/>
      <c r="I11" s="9" t="s">
        <v>53</v>
      </c>
      <c r="J11" s="9" t="s">
        <v>40</v>
      </c>
      <c r="K11" s="9" t="s">
        <v>21</v>
      </c>
      <c r="L11" s="9" t="s">
        <v>68</v>
      </c>
      <c r="M11" s="10" t="s">
        <v>69</v>
      </c>
      <c r="N11" s="9" t="s">
        <v>51</v>
      </c>
      <c r="O11" s="12" t="s">
        <v>52</v>
      </c>
      <c r="P11" s="9" t="s">
        <v>31</v>
      </c>
      <c r="Q11" s="11">
        <v>1</v>
      </c>
      <c r="R11" s="9"/>
      <c r="S11" s="9">
        <v>124129551</v>
      </c>
      <c r="T11" s="9">
        <f t="shared" si="0"/>
        <v>124129551</v>
      </c>
      <c r="U11" s="32">
        <v>45751</v>
      </c>
      <c r="V11" s="11"/>
      <c r="W11" s="9"/>
      <c r="X11" s="9" t="s">
        <v>70</v>
      </c>
      <c r="Y11" s="33" t="s">
        <v>20</v>
      </c>
      <c r="Z11" s="22"/>
    </row>
    <row r="12" spans="3:26" ht="126.75" customHeight="1" x14ac:dyDescent="0.25">
      <c r="C12" s="54"/>
      <c r="D12" s="31">
        <v>4</v>
      </c>
      <c r="E12" s="9" t="s">
        <v>63</v>
      </c>
      <c r="F12" s="9"/>
      <c r="G12" s="9"/>
      <c r="H12" s="9"/>
      <c r="I12" s="9" t="s">
        <v>44</v>
      </c>
      <c r="J12" s="9" t="s">
        <v>43</v>
      </c>
      <c r="K12" s="9" t="s">
        <v>21</v>
      </c>
      <c r="L12" s="9" t="s">
        <v>68</v>
      </c>
      <c r="M12" s="10" t="s">
        <v>71</v>
      </c>
      <c r="N12" s="9" t="s">
        <v>41</v>
      </c>
      <c r="O12" s="12" t="s">
        <v>42</v>
      </c>
      <c r="P12" s="9" t="s">
        <v>37</v>
      </c>
      <c r="Q12" s="11">
        <v>3</v>
      </c>
      <c r="R12" s="9"/>
      <c r="S12" s="9">
        <v>21457936</v>
      </c>
      <c r="T12" s="9">
        <f t="shared" si="0"/>
        <v>64373808</v>
      </c>
      <c r="U12" s="32">
        <v>45756</v>
      </c>
      <c r="V12" s="11"/>
      <c r="W12" s="9"/>
      <c r="X12" s="9" t="s">
        <v>54</v>
      </c>
      <c r="Y12" s="33" t="s">
        <v>20</v>
      </c>
      <c r="Z12" s="22"/>
    </row>
    <row r="13" spans="3:26" ht="126.75" customHeight="1" x14ac:dyDescent="0.25">
      <c r="C13" s="54"/>
      <c r="D13" s="31">
        <v>5</v>
      </c>
      <c r="E13" s="9" t="s">
        <v>63</v>
      </c>
      <c r="F13" s="9"/>
      <c r="G13" s="9"/>
      <c r="H13" s="9"/>
      <c r="I13" s="9" t="s">
        <v>75</v>
      </c>
      <c r="J13" s="9" t="s">
        <v>49</v>
      </c>
      <c r="K13" s="9" t="s">
        <v>19</v>
      </c>
      <c r="L13" s="9" t="s">
        <v>68</v>
      </c>
      <c r="M13" s="10" t="s">
        <v>74</v>
      </c>
      <c r="N13" s="9" t="s">
        <v>72</v>
      </c>
      <c r="O13" s="12" t="s">
        <v>73</v>
      </c>
      <c r="P13" s="9" t="s">
        <v>31</v>
      </c>
      <c r="Q13" s="11">
        <v>1</v>
      </c>
      <c r="R13" s="34"/>
      <c r="S13" s="9">
        <v>1800000</v>
      </c>
      <c r="T13" s="9">
        <f t="shared" si="0"/>
        <v>1800000</v>
      </c>
      <c r="U13" s="32">
        <v>45758</v>
      </c>
      <c r="V13" s="11"/>
      <c r="W13" s="9"/>
      <c r="X13" s="9" t="s">
        <v>70</v>
      </c>
      <c r="Y13" s="33" t="s">
        <v>24</v>
      </c>
      <c r="Z13" s="22"/>
    </row>
    <row r="14" spans="3:26" ht="126.75" customHeight="1" x14ac:dyDescent="0.25">
      <c r="C14" s="54"/>
      <c r="D14" s="31">
        <v>6</v>
      </c>
      <c r="E14" s="9" t="s">
        <v>63</v>
      </c>
      <c r="F14" s="9"/>
      <c r="G14" s="9"/>
      <c r="H14" s="9"/>
      <c r="I14" s="9" t="s">
        <v>48</v>
      </c>
      <c r="J14" s="9" t="s">
        <v>62</v>
      </c>
      <c r="K14" s="9" t="s">
        <v>19</v>
      </c>
      <c r="L14" s="9" t="s">
        <v>68</v>
      </c>
      <c r="M14" s="10" t="s">
        <v>78</v>
      </c>
      <c r="N14" s="9" t="s">
        <v>76</v>
      </c>
      <c r="O14" s="12" t="s">
        <v>77</v>
      </c>
      <c r="P14" s="9" t="s">
        <v>37</v>
      </c>
      <c r="Q14" s="11">
        <v>13866</v>
      </c>
      <c r="R14" s="9"/>
      <c r="S14" s="9">
        <v>164584</v>
      </c>
      <c r="T14" s="9">
        <f t="shared" si="0"/>
        <v>2282121744</v>
      </c>
      <c r="U14" s="32">
        <v>45757</v>
      </c>
      <c r="V14" s="11"/>
      <c r="W14" s="9"/>
      <c r="X14" s="9" t="s">
        <v>70</v>
      </c>
      <c r="Y14" s="33" t="s">
        <v>79</v>
      </c>
      <c r="Z14" s="22"/>
    </row>
    <row r="15" spans="3:26" ht="126.75" customHeight="1" x14ac:dyDescent="0.25">
      <c r="C15" s="54"/>
      <c r="D15" s="31">
        <v>7</v>
      </c>
      <c r="E15" s="9" t="s">
        <v>63</v>
      </c>
      <c r="F15" s="9"/>
      <c r="G15" s="9"/>
      <c r="H15" s="9"/>
      <c r="I15" s="9" t="s">
        <v>57</v>
      </c>
      <c r="J15" s="9" t="s">
        <v>39</v>
      </c>
      <c r="K15" s="9" t="s">
        <v>19</v>
      </c>
      <c r="L15" s="9" t="s">
        <v>68</v>
      </c>
      <c r="M15" s="10" t="s">
        <v>81</v>
      </c>
      <c r="N15" s="9" t="s">
        <v>80</v>
      </c>
      <c r="O15" s="12" t="s">
        <v>58</v>
      </c>
      <c r="P15" s="9" t="s">
        <v>37</v>
      </c>
      <c r="Q15" s="11">
        <v>100</v>
      </c>
      <c r="R15" s="9"/>
      <c r="S15" s="9">
        <v>252801</v>
      </c>
      <c r="T15" s="9">
        <f t="shared" si="0"/>
        <v>25280100</v>
      </c>
      <c r="U15" s="32">
        <v>45762</v>
      </c>
      <c r="V15" s="11"/>
      <c r="W15" s="9"/>
      <c r="X15" s="9" t="s">
        <v>54</v>
      </c>
      <c r="Y15" s="33" t="s">
        <v>22</v>
      </c>
      <c r="Z15" s="22"/>
    </row>
    <row r="16" spans="3:26" ht="144" x14ac:dyDescent="0.25">
      <c r="C16" s="54"/>
      <c r="D16" s="31">
        <v>8</v>
      </c>
      <c r="E16" s="9" t="s">
        <v>63</v>
      </c>
      <c r="F16" s="9"/>
      <c r="G16" s="9"/>
      <c r="H16" s="9"/>
      <c r="I16" s="9" t="s">
        <v>44</v>
      </c>
      <c r="J16" s="9" t="s">
        <v>43</v>
      </c>
      <c r="K16" s="9" t="s">
        <v>21</v>
      </c>
      <c r="L16" s="9" t="s">
        <v>68</v>
      </c>
      <c r="M16" s="10" t="s">
        <v>82</v>
      </c>
      <c r="N16" s="9" t="s">
        <v>41</v>
      </c>
      <c r="O16" s="12" t="s">
        <v>42</v>
      </c>
      <c r="P16" s="9" t="s">
        <v>37</v>
      </c>
      <c r="Q16" s="11">
        <v>1</v>
      </c>
      <c r="R16" s="9"/>
      <c r="S16" s="9">
        <v>15233596</v>
      </c>
      <c r="T16" s="9">
        <f t="shared" si="0"/>
        <v>15233596</v>
      </c>
      <c r="U16" s="32">
        <v>45762</v>
      </c>
      <c r="V16" s="11"/>
      <c r="W16" s="9"/>
      <c r="X16" s="9" t="s">
        <v>54</v>
      </c>
      <c r="Y16" s="33" t="s">
        <v>20</v>
      </c>
      <c r="Z16" s="22"/>
    </row>
    <row r="17" spans="3:26" ht="126.75" customHeight="1" x14ac:dyDescent="0.25">
      <c r="C17" s="54"/>
      <c r="D17" s="31">
        <v>9</v>
      </c>
      <c r="E17" s="9" t="s">
        <v>63</v>
      </c>
      <c r="F17" s="9"/>
      <c r="G17" s="9"/>
      <c r="H17" s="9"/>
      <c r="I17" s="9" t="s">
        <v>45</v>
      </c>
      <c r="J17" s="9" t="s">
        <v>38</v>
      </c>
      <c r="K17" s="9" t="s">
        <v>21</v>
      </c>
      <c r="L17" s="9" t="s">
        <v>68</v>
      </c>
      <c r="M17" s="10" t="s">
        <v>83</v>
      </c>
      <c r="N17" s="9" t="s">
        <v>59</v>
      </c>
      <c r="O17" s="12" t="s">
        <v>60</v>
      </c>
      <c r="P17" s="9" t="s">
        <v>31</v>
      </c>
      <c r="Q17" s="11">
        <v>1</v>
      </c>
      <c r="R17" s="9"/>
      <c r="S17" s="9">
        <v>20000000</v>
      </c>
      <c r="T17" s="9">
        <f t="shared" si="0"/>
        <v>20000000</v>
      </c>
      <c r="U17" s="32">
        <v>45758</v>
      </c>
      <c r="V17" s="11"/>
      <c r="W17" s="9"/>
      <c r="X17" s="9" t="s">
        <v>61</v>
      </c>
      <c r="Y17" s="33" t="s">
        <v>20</v>
      </c>
      <c r="Z17" s="22"/>
    </row>
    <row r="18" spans="3:26" ht="126.75" customHeight="1" x14ac:dyDescent="0.25">
      <c r="C18" s="54"/>
      <c r="D18" s="31">
        <v>10</v>
      </c>
      <c r="E18" s="9" t="s">
        <v>63</v>
      </c>
      <c r="F18" s="9"/>
      <c r="G18" s="9"/>
      <c r="H18" s="9"/>
      <c r="I18" s="9" t="s">
        <v>45</v>
      </c>
      <c r="J18" s="9" t="s">
        <v>38</v>
      </c>
      <c r="K18" s="9" t="s">
        <v>21</v>
      </c>
      <c r="L18" s="9" t="s">
        <v>68</v>
      </c>
      <c r="M18" s="10" t="s">
        <v>86</v>
      </c>
      <c r="N18" s="9" t="s">
        <v>84</v>
      </c>
      <c r="O18" s="12" t="s">
        <v>85</v>
      </c>
      <c r="P18" s="9" t="s">
        <v>31</v>
      </c>
      <c r="Q18" s="11">
        <v>1</v>
      </c>
      <c r="R18" s="9"/>
      <c r="S18" s="9">
        <v>25311000</v>
      </c>
      <c r="T18" s="9">
        <f t="shared" si="0"/>
        <v>25311000</v>
      </c>
      <c r="U18" s="32">
        <v>45758</v>
      </c>
      <c r="V18" s="11"/>
      <c r="W18" s="9"/>
      <c r="X18" s="9" t="s">
        <v>61</v>
      </c>
      <c r="Y18" s="33" t="s">
        <v>20</v>
      </c>
      <c r="Z18" s="22"/>
    </row>
    <row r="19" spans="3:26" ht="126.75" customHeight="1" x14ac:dyDescent="0.25">
      <c r="C19" s="54"/>
      <c r="D19" s="31">
        <v>11</v>
      </c>
      <c r="E19" s="9" t="s">
        <v>63</v>
      </c>
      <c r="F19" s="9"/>
      <c r="G19" s="9"/>
      <c r="H19" s="9"/>
      <c r="I19" s="9" t="s">
        <v>44</v>
      </c>
      <c r="J19" s="9" t="s">
        <v>43</v>
      </c>
      <c r="K19" s="9" t="s">
        <v>21</v>
      </c>
      <c r="L19" s="9" t="s">
        <v>68</v>
      </c>
      <c r="M19" s="10" t="s">
        <v>87</v>
      </c>
      <c r="N19" s="9" t="s">
        <v>91</v>
      </c>
      <c r="O19" s="12" t="s">
        <v>42</v>
      </c>
      <c r="P19" s="9" t="s">
        <v>37</v>
      </c>
      <c r="Q19" s="11">
        <v>2</v>
      </c>
      <c r="R19" s="9"/>
      <c r="S19" s="9">
        <f>+T19/Q19</f>
        <v>15865167</v>
      </c>
      <c r="T19" s="9">
        <v>31730334</v>
      </c>
      <c r="U19" s="32">
        <v>45765</v>
      </c>
      <c r="V19" s="11"/>
      <c r="W19" s="9"/>
      <c r="X19" s="9" t="s">
        <v>54</v>
      </c>
      <c r="Y19" s="33" t="s">
        <v>20</v>
      </c>
      <c r="Z19" s="22"/>
    </row>
    <row r="20" spans="3:26" ht="126.75" customHeight="1" x14ac:dyDescent="0.25">
      <c r="C20" s="54"/>
      <c r="D20" s="31">
        <v>12</v>
      </c>
      <c r="E20" s="9" t="s">
        <v>63</v>
      </c>
      <c r="F20" s="9"/>
      <c r="G20" s="9"/>
      <c r="H20" s="9"/>
      <c r="I20" s="9" t="s">
        <v>44</v>
      </c>
      <c r="J20" s="9" t="s">
        <v>43</v>
      </c>
      <c r="K20" s="9" t="s">
        <v>21</v>
      </c>
      <c r="L20" s="9" t="s">
        <v>68</v>
      </c>
      <c r="M20" s="10" t="s">
        <v>88</v>
      </c>
      <c r="N20" s="9" t="s">
        <v>41</v>
      </c>
      <c r="O20" s="12" t="s">
        <v>42</v>
      </c>
      <c r="P20" s="9" t="s">
        <v>37</v>
      </c>
      <c r="Q20" s="11">
        <v>2</v>
      </c>
      <c r="R20" s="9"/>
      <c r="S20" s="9">
        <f>+T20/Q20</f>
        <v>17369875.5</v>
      </c>
      <c r="T20" s="9">
        <v>34739751</v>
      </c>
      <c r="U20" s="32">
        <v>45768</v>
      </c>
      <c r="V20" s="11"/>
      <c r="W20" s="9"/>
      <c r="X20" s="9" t="s">
        <v>54</v>
      </c>
      <c r="Y20" s="33" t="s">
        <v>20</v>
      </c>
      <c r="Z20" s="22"/>
    </row>
    <row r="21" spans="3:26" ht="126.75" customHeight="1" x14ac:dyDescent="0.25">
      <c r="C21" s="54"/>
      <c r="D21" s="31">
        <v>13</v>
      </c>
      <c r="E21" s="9" t="s">
        <v>63</v>
      </c>
      <c r="F21" s="9"/>
      <c r="G21" s="9"/>
      <c r="H21" s="9"/>
      <c r="I21" s="9" t="s">
        <v>57</v>
      </c>
      <c r="J21" s="9" t="s">
        <v>39</v>
      </c>
      <c r="K21" s="9" t="s">
        <v>21</v>
      </c>
      <c r="L21" s="9" t="s">
        <v>68</v>
      </c>
      <c r="M21" s="10" t="s">
        <v>89</v>
      </c>
      <c r="N21" s="9" t="s">
        <v>55</v>
      </c>
      <c r="O21" s="12" t="s">
        <v>56</v>
      </c>
      <c r="P21" s="9" t="s">
        <v>37</v>
      </c>
      <c r="Q21" s="21">
        <v>88</v>
      </c>
      <c r="R21" s="9"/>
      <c r="S21" s="9">
        <v>396000</v>
      </c>
      <c r="T21" s="9">
        <f>+Q21*S21</f>
        <v>34848000</v>
      </c>
      <c r="U21" s="32">
        <v>45770</v>
      </c>
      <c r="V21" s="11"/>
      <c r="W21" s="9"/>
      <c r="X21" s="9" t="s">
        <v>54</v>
      </c>
      <c r="Y21" s="33" t="s">
        <v>20</v>
      </c>
      <c r="Z21" s="22"/>
    </row>
    <row r="22" spans="3:26" ht="126.75" customHeight="1" x14ac:dyDescent="0.25">
      <c r="C22" s="54"/>
      <c r="D22" s="31">
        <v>14</v>
      </c>
      <c r="E22" s="9" t="s">
        <v>63</v>
      </c>
      <c r="F22" s="14"/>
      <c r="G22" s="14"/>
      <c r="H22" s="14"/>
      <c r="I22" s="14" t="s">
        <v>36</v>
      </c>
      <c r="J22" s="9" t="s">
        <v>34</v>
      </c>
      <c r="K22" s="9" t="s">
        <v>19</v>
      </c>
      <c r="L22" s="9" t="s">
        <v>68</v>
      </c>
      <c r="M22" s="10" t="s">
        <v>90</v>
      </c>
      <c r="N22" s="9" t="s">
        <v>33</v>
      </c>
      <c r="O22" s="12" t="s">
        <v>35</v>
      </c>
      <c r="P22" s="9" t="s">
        <v>31</v>
      </c>
      <c r="Q22" s="11">
        <v>1</v>
      </c>
      <c r="R22" s="9"/>
      <c r="S22" s="9">
        <v>28682297.199999999</v>
      </c>
      <c r="T22" s="9">
        <f>+Q22*S22</f>
        <v>28682297.199999999</v>
      </c>
      <c r="U22" s="32">
        <v>45770</v>
      </c>
      <c r="V22" s="11"/>
      <c r="W22" s="9"/>
      <c r="X22" s="9" t="s">
        <v>67</v>
      </c>
      <c r="Y22" s="33" t="s">
        <v>22</v>
      </c>
      <c r="Z22" s="22"/>
    </row>
    <row r="23" spans="3:26" ht="126.75" customHeight="1" x14ac:dyDescent="0.25">
      <c r="C23" s="54"/>
      <c r="D23" s="31">
        <v>15</v>
      </c>
      <c r="E23" s="9" t="s">
        <v>63</v>
      </c>
      <c r="F23" s="9"/>
      <c r="G23" s="9"/>
      <c r="H23" s="9"/>
      <c r="I23" s="9" t="s">
        <v>96</v>
      </c>
      <c r="J23" s="9" t="s">
        <v>95</v>
      </c>
      <c r="K23" s="9" t="s">
        <v>21</v>
      </c>
      <c r="L23" s="9" t="s">
        <v>68</v>
      </c>
      <c r="M23" s="10" t="s">
        <v>94</v>
      </c>
      <c r="N23" s="9" t="s">
        <v>92</v>
      </c>
      <c r="O23" s="12" t="s">
        <v>93</v>
      </c>
      <c r="P23" s="9" t="s">
        <v>31</v>
      </c>
      <c r="Q23" s="11">
        <v>13</v>
      </c>
      <c r="R23" s="9"/>
      <c r="S23" s="9">
        <f>+T23/Q23</f>
        <v>2650429.6153846155</v>
      </c>
      <c r="T23" s="9">
        <v>34455585</v>
      </c>
      <c r="U23" s="32">
        <v>45770</v>
      </c>
      <c r="V23" s="11"/>
      <c r="W23" s="9"/>
      <c r="X23" s="9" t="s">
        <v>61</v>
      </c>
      <c r="Y23" s="33" t="s">
        <v>20</v>
      </c>
      <c r="Z23" s="22"/>
    </row>
    <row r="24" spans="3:26" ht="126.75" customHeight="1" x14ac:dyDescent="0.25">
      <c r="C24" s="54"/>
      <c r="D24" s="31">
        <v>16</v>
      </c>
      <c r="E24" s="9" t="s">
        <v>63</v>
      </c>
      <c r="F24" s="14"/>
      <c r="G24" s="14"/>
      <c r="H24" s="14"/>
      <c r="I24" s="14" t="s">
        <v>101</v>
      </c>
      <c r="J24" s="9" t="s">
        <v>100</v>
      </c>
      <c r="K24" s="9" t="s">
        <v>19</v>
      </c>
      <c r="L24" s="9" t="s">
        <v>68</v>
      </c>
      <c r="M24" s="10" t="s">
        <v>99</v>
      </c>
      <c r="N24" s="9" t="s">
        <v>97</v>
      </c>
      <c r="O24" s="12" t="s">
        <v>98</v>
      </c>
      <c r="P24" s="9" t="s">
        <v>31</v>
      </c>
      <c r="Q24" s="11">
        <v>90</v>
      </c>
      <c r="R24" s="9"/>
      <c r="S24" s="9">
        <v>70000</v>
      </c>
      <c r="T24" s="9">
        <f t="shared" ref="T24:T31" si="1">+S24*Q24</f>
        <v>6300000</v>
      </c>
      <c r="U24" s="32">
        <v>45772</v>
      </c>
      <c r="V24" s="11"/>
      <c r="W24" s="9"/>
      <c r="X24" s="9" t="s">
        <v>102</v>
      </c>
      <c r="Y24" s="33" t="s">
        <v>22</v>
      </c>
      <c r="Z24" s="22"/>
    </row>
    <row r="25" spans="3:26" ht="126.75" customHeight="1" x14ac:dyDescent="0.25">
      <c r="C25" s="54"/>
      <c r="D25" s="31">
        <v>17</v>
      </c>
      <c r="E25" s="9" t="s">
        <v>63</v>
      </c>
      <c r="F25" s="14"/>
      <c r="G25" s="14"/>
      <c r="H25" s="14"/>
      <c r="I25" s="14" t="s">
        <v>96</v>
      </c>
      <c r="J25" s="9" t="s">
        <v>95</v>
      </c>
      <c r="K25" s="9" t="s">
        <v>21</v>
      </c>
      <c r="L25" s="9" t="s">
        <v>68</v>
      </c>
      <c r="M25" s="10" t="s">
        <v>105</v>
      </c>
      <c r="N25" s="9" t="s">
        <v>103</v>
      </c>
      <c r="O25" s="12" t="s">
        <v>104</v>
      </c>
      <c r="P25" s="9" t="s">
        <v>37</v>
      </c>
      <c r="Q25" s="11">
        <v>36</v>
      </c>
      <c r="R25" s="9"/>
      <c r="S25" s="9">
        <v>737500</v>
      </c>
      <c r="T25" s="9">
        <f t="shared" si="1"/>
        <v>26550000</v>
      </c>
      <c r="U25" s="32">
        <v>45769</v>
      </c>
      <c r="V25" s="11"/>
      <c r="W25" s="9"/>
      <c r="X25" s="9" t="s">
        <v>54</v>
      </c>
      <c r="Y25" s="33" t="s">
        <v>106</v>
      </c>
      <c r="Z25" s="22"/>
    </row>
    <row r="26" spans="3:26" ht="143.25" customHeight="1" x14ac:dyDescent="0.25">
      <c r="C26" s="54"/>
      <c r="D26" s="31">
        <v>18</v>
      </c>
      <c r="E26" s="9" t="s">
        <v>63</v>
      </c>
      <c r="F26" s="9"/>
      <c r="G26" s="9"/>
      <c r="H26" s="9"/>
      <c r="I26" s="9" t="s">
        <v>96</v>
      </c>
      <c r="J26" s="9" t="s">
        <v>95</v>
      </c>
      <c r="K26" s="9" t="s">
        <v>19</v>
      </c>
      <c r="L26" s="9" t="s">
        <v>68</v>
      </c>
      <c r="M26" s="10" t="s">
        <v>109</v>
      </c>
      <c r="N26" s="9" t="s">
        <v>107</v>
      </c>
      <c r="O26" s="12" t="s">
        <v>108</v>
      </c>
      <c r="P26" s="9" t="s">
        <v>37</v>
      </c>
      <c r="Q26" s="11">
        <v>42</v>
      </c>
      <c r="R26" s="9"/>
      <c r="S26" s="9">
        <v>800000</v>
      </c>
      <c r="T26" s="9">
        <f t="shared" si="1"/>
        <v>33600000</v>
      </c>
      <c r="U26" s="32">
        <v>45778</v>
      </c>
      <c r="V26" s="11"/>
      <c r="W26" s="9"/>
      <c r="X26" s="9" t="s">
        <v>54</v>
      </c>
      <c r="Y26" s="33" t="s">
        <v>22</v>
      </c>
      <c r="Z26" s="22"/>
    </row>
    <row r="27" spans="3:26" ht="126.75" customHeight="1" x14ac:dyDescent="0.25">
      <c r="C27" s="54"/>
      <c r="D27" s="31">
        <v>19</v>
      </c>
      <c r="E27" s="9" t="s">
        <v>63</v>
      </c>
      <c r="F27" s="9"/>
      <c r="G27" s="9"/>
      <c r="H27" s="9"/>
      <c r="I27" s="9" t="s">
        <v>114</v>
      </c>
      <c r="J27" s="9" t="s">
        <v>112</v>
      </c>
      <c r="K27" s="9" t="s">
        <v>21</v>
      </c>
      <c r="L27" s="9" t="s">
        <v>68</v>
      </c>
      <c r="M27" s="10" t="s">
        <v>113</v>
      </c>
      <c r="N27" s="9" t="s">
        <v>110</v>
      </c>
      <c r="O27" s="12" t="s">
        <v>111</v>
      </c>
      <c r="P27" s="9" t="s">
        <v>31</v>
      </c>
      <c r="Q27" s="11">
        <v>1</v>
      </c>
      <c r="R27" s="9"/>
      <c r="S27" s="9">
        <v>9068171.0399999991</v>
      </c>
      <c r="T27" s="9">
        <f t="shared" si="1"/>
        <v>9068171.0399999991</v>
      </c>
      <c r="U27" s="32">
        <v>45779</v>
      </c>
      <c r="V27" s="11"/>
      <c r="W27" s="9"/>
      <c r="X27" s="9"/>
      <c r="Y27" s="33" t="s">
        <v>115</v>
      </c>
      <c r="Z27" s="22"/>
    </row>
    <row r="28" spans="3:26" ht="126.75" customHeight="1" x14ac:dyDescent="0.25">
      <c r="C28" s="54"/>
      <c r="D28" s="31">
        <v>20</v>
      </c>
      <c r="E28" s="9" t="s">
        <v>63</v>
      </c>
      <c r="F28" s="9"/>
      <c r="G28" s="9"/>
      <c r="H28" s="9"/>
      <c r="I28" s="9" t="s">
        <v>114</v>
      </c>
      <c r="J28" s="9" t="s">
        <v>112</v>
      </c>
      <c r="K28" s="9" t="s">
        <v>21</v>
      </c>
      <c r="L28" s="9" t="s">
        <v>68</v>
      </c>
      <c r="M28" s="10" t="s">
        <v>116</v>
      </c>
      <c r="N28" s="9" t="s">
        <v>110</v>
      </c>
      <c r="O28" s="12" t="s">
        <v>111</v>
      </c>
      <c r="P28" s="9" t="s">
        <v>31</v>
      </c>
      <c r="Q28" s="11">
        <v>1</v>
      </c>
      <c r="R28" s="9"/>
      <c r="S28" s="9">
        <v>13610138.68</v>
      </c>
      <c r="T28" s="9">
        <f t="shared" si="1"/>
        <v>13610138.68</v>
      </c>
      <c r="U28" s="32">
        <v>45779</v>
      </c>
      <c r="V28" s="11"/>
      <c r="W28" s="9"/>
      <c r="X28" s="9"/>
      <c r="Y28" s="33" t="s">
        <v>20</v>
      </c>
      <c r="Z28" s="22"/>
    </row>
    <row r="29" spans="3:26" ht="126.75" customHeight="1" x14ac:dyDescent="0.25">
      <c r="C29" s="54"/>
      <c r="D29" s="31">
        <v>21</v>
      </c>
      <c r="E29" s="9" t="s">
        <v>63</v>
      </c>
      <c r="F29" s="9"/>
      <c r="G29" s="9"/>
      <c r="H29" s="9"/>
      <c r="I29" s="9" t="s">
        <v>44</v>
      </c>
      <c r="J29" s="9" t="s">
        <v>43</v>
      </c>
      <c r="K29" s="9" t="s">
        <v>21</v>
      </c>
      <c r="L29" s="9" t="s">
        <v>68</v>
      </c>
      <c r="M29" s="10" t="s">
        <v>119</v>
      </c>
      <c r="N29" s="9" t="s">
        <v>41</v>
      </c>
      <c r="O29" s="12" t="s">
        <v>42</v>
      </c>
      <c r="P29" s="9" t="s">
        <v>37</v>
      </c>
      <c r="Q29" s="11">
        <v>1</v>
      </c>
      <c r="R29" s="9"/>
      <c r="S29" s="9">
        <v>17989525</v>
      </c>
      <c r="T29" s="9">
        <f t="shared" si="1"/>
        <v>17989525</v>
      </c>
      <c r="U29" s="32" t="s">
        <v>118</v>
      </c>
      <c r="V29" s="11"/>
      <c r="W29" s="9"/>
      <c r="X29" s="9" t="s">
        <v>54</v>
      </c>
      <c r="Y29" s="33" t="s">
        <v>20</v>
      </c>
      <c r="Z29" s="22"/>
    </row>
    <row r="30" spans="3:26" ht="126.75" customHeight="1" x14ac:dyDescent="0.25">
      <c r="C30" s="54"/>
      <c r="D30" s="31">
        <v>22</v>
      </c>
      <c r="E30" s="9" t="s">
        <v>63</v>
      </c>
      <c r="F30" s="9"/>
      <c r="G30" s="9"/>
      <c r="H30" s="9"/>
      <c r="I30" s="9" t="s">
        <v>121</v>
      </c>
      <c r="J30" s="9" t="s">
        <v>39</v>
      </c>
      <c r="K30" s="9" t="s">
        <v>21</v>
      </c>
      <c r="L30" s="9" t="s">
        <v>68</v>
      </c>
      <c r="M30" s="10" t="s">
        <v>120</v>
      </c>
      <c r="N30" s="9" t="s">
        <v>46</v>
      </c>
      <c r="O30" s="12" t="s">
        <v>47</v>
      </c>
      <c r="P30" s="9" t="s">
        <v>31</v>
      </c>
      <c r="Q30" s="11">
        <v>1</v>
      </c>
      <c r="R30" s="9"/>
      <c r="S30" s="9">
        <v>22000000</v>
      </c>
      <c r="T30" s="72">
        <f t="shared" si="1"/>
        <v>22000000</v>
      </c>
      <c r="U30" s="32">
        <v>45790</v>
      </c>
      <c r="V30" s="11"/>
      <c r="W30" s="9"/>
      <c r="X30" s="9" t="s">
        <v>50</v>
      </c>
      <c r="Y30" s="33" t="s">
        <v>122</v>
      </c>
      <c r="Z30" s="22"/>
    </row>
    <row r="31" spans="3:26" ht="126.75" customHeight="1" x14ac:dyDescent="0.25">
      <c r="C31" s="54"/>
      <c r="D31" s="31">
        <v>23</v>
      </c>
      <c r="E31" s="9" t="s">
        <v>63</v>
      </c>
      <c r="F31" s="9"/>
      <c r="G31" s="9"/>
      <c r="H31" s="9"/>
      <c r="I31" s="9" t="s">
        <v>44</v>
      </c>
      <c r="J31" s="9" t="s">
        <v>43</v>
      </c>
      <c r="K31" s="9" t="s">
        <v>21</v>
      </c>
      <c r="L31" s="9" t="s">
        <v>68</v>
      </c>
      <c r="M31" s="10" t="s">
        <v>123</v>
      </c>
      <c r="N31" s="9" t="s">
        <v>41</v>
      </c>
      <c r="O31" s="12" t="s">
        <v>42</v>
      </c>
      <c r="P31" s="9" t="s">
        <v>37</v>
      </c>
      <c r="Q31" s="11">
        <v>3</v>
      </c>
      <c r="R31" s="9"/>
      <c r="S31" s="9">
        <v>21511782</v>
      </c>
      <c r="T31" s="9">
        <f t="shared" si="1"/>
        <v>64535346</v>
      </c>
      <c r="U31" s="32">
        <v>45789</v>
      </c>
      <c r="V31" s="11"/>
      <c r="W31" s="9"/>
      <c r="X31" s="9" t="s">
        <v>54</v>
      </c>
      <c r="Y31" s="33" t="s">
        <v>20</v>
      </c>
      <c r="Z31" s="22"/>
    </row>
    <row r="32" spans="3:26" ht="126.75" customHeight="1" x14ac:dyDescent="0.25">
      <c r="C32" s="54"/>
      <c r="D32" s="31">
        <v>24</v>
      </c>
      <c r="E32" s="9" t="s">
        <v>63</v>
      </c>
      <c r="F32" s="9"/>
      <c r="G32" s="9"/>
      <c r="H32" s="9"/>
      <c r="I32" s="9" t="s">
        <v>44</v>
      </c>
      <c r="J32" s="9" t="s">
        <v>43</v>
      </c>
      <c r="K32" s="9" t="s">
        <v>21</v>
      </c>
      <c r="L32" s="9" t="s">
        <v>68</v>
      </c>
      <c r="M32" s="10" t="s">
        <v>126</v>
      </c>
      <c r="N32" s="9" t="s">
        <v>124</v>
      </c>
      <c r="O32" s="12" t="s">
        <v>125</v>
      </c>
      <c r="P32" s="9" t="s">
        <v>37</v>
      </c>
      <c r="Q32" s="11">
        <v>2</v>
      </c>
      <c r="R32" s="9"/>
      <c r="S32" s="9">
        <f>+T32/Q32</f>
        <v>30611000</v>
      </c>
      <c r="T32" s="9">
        <v>61222000</v>
      </c>
      <c r="U32" s="32">
        <v>45791</v>
      </c>
      <c r="V32" s="11"/>
      <c r="W32" s="9"/>
      <c r="X32" s="9" t="s">
        <v>54</v>
      </c>
      <c r="Y32" s="33" t="s">
        <v>20</v>
      </c>
      <c r="Z32" s="22"/>
    </row>
    <row r="33" spans="3:26" ht="126.75" customHeight="1" x14ac:dyDescent="0.25">
      <c r="C33" s="54"/>
      <c r="D33" s="31">
        <v>25</v>
      </c>
      <c r="E33" s="9" t="s">
        <v>63</v>
      </c>
      <c r="F33" s="9"/>
      <c r="G33" s="9"/>
      <c r="H33" s="9"/>
      <c r="I33" s="9" t="s">
        <v>44</v>
      </c>
      <c r="J33" s="9" t="s">
        <v>43</v>
      </c>
      <c r="K33" s="9" t="s">
        <v>21</v>
      </c>
      <c r="L33" s="9" t="s">
        <v>68</v>
      </c>
      <c r="M33" s="10" t="s">
        <v>127</v>
      </c>
      <c r="N33" s="9" t="s">
        <v>41</v>
      </c>
      <c r="O33" s="12" t="s">
        <v>42</v>
      </c>
      <c r="P33" s="9" t="s">
        <v>37</v>
      </c>
      <c r="Q33" s="11">
        <v>2</v>
      </c>
      <c r="R33" s="9"/>
      <c r="S33" s="9">
        <f>+T33/Q33</f>
        <v>20711157.5</v>
      </c>
      <c r="T33" s="9">
        <v>41422315</v>
      </c>
      <c r="U33" s="32"/>
      <c r="V33" s="11"/>
      <c r="W33" s="9"/>
      <c r="X33" s="9" t="s">
        <v>54</v>
      </c>
      <c r="Y33" s="33" t="s">
        <v>20</v>
      </c>
      <c r="Z33" s="22"/>
    </row>
    <row r="34" spans="3:26" ht="126.75" customHeight="1" x14ac:dyDescent="0.25">
      <c r="C34" s="54"/>
      <c r="D34" s="31">
        <v>26</v>
      </c>
      <c r="E34" s="9" t="s">
        <v>63</v>
      </c>
      <c r="F34" s="9"/>
      <c r="G34" s="9"/>
      <c r="H34" s="9"/>
      <c r="I34" s="9" t="s">
        <v>131</v>
      </c>
      <c r="J34" s="9" t="s">
        <v>34</v>
      </c>
      <c r="K34" s="9" t="s">
        <v>19</v>
      </c>
      <c r="L34" s="9" t="s">
        <v>68</v>
      </c>
      <c r="M34" s="10" t="s">
        <v>130</v>
      </c>
      <c r="N34" s="9" t="s">
        <v>128</v>
      </c>
      <c r="O34" s="12" t="s">
        <v>129</v>
      </c>
      <c r="P34" s="9" t="s">
        <v>37</v>
      </c>
      <c r="Q34" s="11">
        <v>545</v>
      </c>
      <c r="R34" s="34"/>
      <c r="S34" s="9">
        <v>11000</v>
      </c>
      <c r="T34" s="9">
        <f t="shared" ref="T34:T77" si="2">+S34*Q34</f>
        <v>5995000</v>
      </c>
      <c r="U34" s="32">
        <v>45799</v>
      </c>
      <c r="V34" s="11"/>
      <c r="W34" s="9"/>
      <c r="X34" s="9"/>
      <c r="Y34" s="33" t="s">
        <v>24</v>
      </c>
      <c r="Z34" s="22"/>
    </row>
    <row r="35" spans="3:26" s="23" customFormat="1" ht="126.75" customHeight="1" x14ac:dyDescent="0.25">
      <c r="C35" s="54"/>
      <c r="D35" s="31">
        <v>27</v>
      </c>
      <c r="E35" s="9" t="s">
        <v>63</v>
      </c>
      <c r="F35" s="9"/>
      <c r="G35" s="9"/>
      <c r="H35" s="9"/>
      <c r="I35" s="9" t="s">
        <v>44</v>
      </c>
      <c r="J35" s="9" t="s">
        <v>43</v>
      </c>
      <c r="K35" s="9" t="s">
        <v>21</v>
      </c>
      <c r="L35" s="9" t="s">
        <v>68</v>
      </c>
      <c r="M35" s="10" t="s">
        <v>189</v>
      </c>
      <c r="N35" s="9" t="s">
        <v>124</v>
      </c>
      <c r="O35" s="12" t="s">
        <v>125</v>
      </c>
      <c r="P35" s="9" t="s">
        <v>37</v>
      </c>
      <c r="Q35" s="11">
        <v>1</v>
      </c>
      <c r="R35" s="34"/>
      <c r="S35" s="9">
        <v>2544833</v>
      </c>
      <c r="T35" s="9">
        <f t="shared" si="2"/>
        <v>2544833</v>
      </c>
      <c r="U35" s="32">
        <v>45811</v>
      </c>
      <c r="V35" s="11"/>
      <c r="W35" s="9"/>
      <c r="X35" s="9" t="s">
        <v>54</v>
      </c>
      <c r="Y35" s="33" t="s">
        <v>20</v>
      </c>
    </row>
    <row r="36" spans="3:26" s="23" customFormat="1" ht="126.75" customHeight="1" x14ac:dyDescent="0.25">
      <c r="C36" s="54"/>
      <c r="D36" s="31">
        <v>28</v>
      </c>
      <c r="E36" s="9" t="s">
        <v>63</v>
      </c>
      <c r="F36" s="9"/>
      <c r="G36" s="9"/>
      <c r="H36" s="9"/>
      <c r="I36" s="9" t="s">
        <v>183</v>
      </c>
      <c r="J36" s="9" t="s">
        <v>190</v>
      </c>
      <c r="K36" s="9" t="s">
        <v>19</v>
      </c>
      <c r="L36" s="9" t="s">
        <v>68</v>
      </c>
      <c r="M36" s="10" t="s">
        <v>191</v>
      </c>
      <c r="N36" s="9" t="s">
        <v>192</v>
      </c>
      <c r="O36" s="12" t="s">
        <v>193</v>
      </c>
      <c r="P36" s="9" t="s">
        <v>31</v>
      </c>
      <c r="Q36" s="11">
        <v>1</v>
      </c>
      <c r="R36" s="34"/>
      <c r="S36" s="9">
        <v>168000</v>
      </c>
      <c r="T36" s="9">
        <f t="shared" si="2"/>
        <v>168000</v>
      </c>
      <c r="U36" s="32">
        <v>45812</v>
      </c>
      <c r="V36" s="11"/>
      <c r="W36" s="9"/>
      <c r="X36" s="9" t="s">
        <v>194</v>
      </c>
      <c r="Y36" s="33" t="s">
        <v>24</v>
      </c>
    </row>
    <row r="37" spans="3:26" s="23" customFormat="1" ht="126.75" customHeight="1" x14ac:dyDescent="0.25">
      <c r="C37" s="54"/>
      <c r="D37" s="31">
        <v>29</v>
      </c>
      <c r="E37" s="9" t="s">
        <v>63</v>
      </c>
      <c r="F37" s="9"/>
      <c r="G37" s="9"/>
      <c r="H37" s="9"/>
      <c r="I37" s="9" t="s">
        <v>44</v>
      </c>
      <c r="J37" s="9" t="s">
        <v>43</v>
      </c>
      <c r="K37" s="9" t="s">
        <v>19</v>
      </c>
      <c r="L37" s="9" t="s">
        <v>68</v>
      </c>
      <c r="M37" s="10" t="s">
        <v>195</v>
      </c>
      <c r="N37" s="9" t="s">
        <v>124</v>
      </c>
      <c r="O37" s="12" t="s">
        <v>125</v>
      </c>
      <c r="P37" s="9" t="s">
        <v>37</v>
      </c>
      <c r="Q37" s="11">
        <v>18</v>
      </c>
      <c r="R37" s="34"/>
      <c r="S37" s="9">
        <f>+T37/Q37</f>
        <v>1666666.6666666667</v>
      </c>
      <c r="T37" s="9">
        <v>30000000</v>
      </c>
      <c r="U37" s="32">
        <v>45813</v>
      </c>
      <c r="V37" s="11"/>
      <c r="W37" s="9"/>
      <c r="X37" s="9" t="s">
        <v>54</v>
      </c>
      <c r="Y37" s="33" t="s">
        <v>22</v>
      </c>
    </row>
    <row r="38" spans="3:26" s="23" customFormat="1" ht="126.75" customHeight="1" x14ac:dyDescent="0.25">
      <c r="C38" s="54"/>
      <c r="D38" s="31">
        <v>30</v>
      </c>
      <c r="E38" s="9" t="s">
        <v>63</v>
      </c>
      <c r="F38" s="9"/>
      <c r="G38" s="9"/>
      <c r="H38" s="9"/>
      <c r="I38" s="9" t="s">
        <v>57</v>
      </c>
      <c r="J38" s="9" t="s">
        <v>39</v>
      </c>
      <c r="K38" s="9" t="s">
        <v>19</v>
      </c>
      <c r="L38" s="9" t="s">
        <v>68</v>
      </c>
      <c r="M38" s="10" t="s">
        <v>196</v>
      </c>
      <c r="N38" s="9" t="s">
        <v>197</v>
      </c>
      <c r="O38" s="12" t="s">
        <v>58</v>
      </c>
      <c r="P38" s="9" t="s">
        <v>37</v>
      </c>
      <c r="Q38" s="11">
        <v>60</v>
      </c>
      <c r="R38" s="34"/>
      <c r="S38" s="9">
        <v>200000</v>
      </c>
      <c r="T38" s="9">
        <f t="shared" si="2"/>
        <v>12000000</v>
      </c>
      <c r="U38" s="32">
        <v>45813</v>
      </c>
      <c r="V38" s="11"/>
      <c r="W38" s="9"/>
      <c r="X38" s="9"/>
      <c r="Y38" s="33" t="s">
        <v>22</v>
      </c>
    </row>
    <row r="39" spans="3:26" s="23" customFormat="1" ht="126.75" customHeight="1" x14ac:dyDescent="0.25">
      <c r="C39" s="54"/>
      <c r="D39" s="31">
        <v>31</v>
      </c>
      <c r="E39" s="9" t="s">
        <v>63</v>
      </c>
      <c r="F39" s="9"/>
      <c r="G39" s="9"/>
      <c r="H39" s="9"/>
      <c r="I39" s="9" t="s">
        <v>57</v>
      </c>
      <c r="J39" s="9" t="s">
        <v>39</v>
      </c>
      <c r="K39" s="9" t="s">
        <v>19</v>
      </c>
      <c r="L39" s="9" t="s">
        <v>68</v>
      </c>
      <c r="M39" s="10" t="s">
        <v>198</v>
      </c>
      <c r="N39" s="9" t="s">
        <v>55</v>
      </c>
      <c r="O39" s="12" t="s">
        <v>56</v>
      </c>
      <c r="P39" s="9" t="s">
        <v>37</v>
      </c>
      <c r="Q39" s="11">
        <v>21</v>
      </c>
      <c r="R39" s="34"/>
      <c r="S39" s="9">
        <f>+T39/Q39</f>
        <v>387857.14285714284</v>
      </c>
      <c r="T39" s="9">
        <v>8145000</v>
      </c>
      <c r="U39" s="32" t="s">
        <v>199</v>
      </c>
      <c r="V39" s="11"/>
      <c r="W39" s="9"/>
      <c r="X39" s="9" t="s">
        <v>54</v>
      </c>
      <c r="Y39" s="33" t="s">
        <v>22</v>
      </c>
    </row>
    <row r="40" spans="3:26" s="23" customFormat="1" ht="126.75" customHeight="1" x14ac:dyDescent="0.25">
      <c r="C40" s="54"/>
      <c r="D40" s="31">
        <v>32</v>
      </c>
      <c r="E40" s="9" t="s">
        <v>63</v>
      </c>
      <c r="F40" s="9"/>
      <c r="G40" s="9"/>
      <c r="H40" s="9"/>
      <c r="I40" s="9" t="s">
        <v>96</v>
      </c>
      <c r="J40" s="9" t="s">
        <v>95</v>
      </c>
      <c r="K40" s="9" t="s">
        <v>19</v>
      </c>
      <c r="L40" s="9" t="s">
        <v>68</v>
      </c>
      <c r="M40" s="10" t="s">
        <v>200</v>
      </c>
      <c r="N40" s="9" t="s">
        <v>201</v>
      </c>
      <c r="O40" s="12" t="s">
        <v>202</v>
      </c>
      <c r="P40" s="9" t="s">
        <v>31</v>
      </c>
      <c r="Q40" s="11">
        <v>1</v>
      </c>
      <c r="R40" s="34"/>
      <c r="S40" s="9">
        <v>362136000</v>
      </c>
      <c r="T40" s="9">
        <f t="shared" si="2"/>
        <v>362136000</v>
      </c>
      <c r="U40" s="32">
        <v>45812</v>
      </c>
      <c r="V40" s="11"/>
      <c r="W40" s="9"/>
      <c r="X40" s="9" t="s">
        <v>54</v>
      </c>
      <c r="Y40" s="33" t="s">
        <v>22</v>
      </c>
    </row>
    <row r="41" spans="3:26" s="23" customFormat="1" ht="126.75" customHeight="1" x14ac:dyDescent="0.25">
      <c r="C41" s="54"/>
      <c r="D41" s="31">
        <v>33</v>
      </c>
      <c r="E41" s="9" t="s">
        <v>63</v>
      </c>
      <c r="F41" s="9"/>
      <c r="G41" s="9"/>
      <c r="H41" s="9"/>
      <c r="I41" s="9" t="s">
        <v>101</v>
      </c>
      <c r="J41" s="9" t="s">
        <v>100</v>
      </c>
      <c r="K41" s="9" t="s">
        <v>21</v>
      </c>
      <c r="L41" s="9" t="s">
        <v>68</v>
      </c>
      <c r="M41" s="10" t="s">
        <v>203</v>
      </c>
      <c r="N41" s="9" t="s">
        <v>204</v>
      </c>
      <c r="O41" s="12" t="s">
        <v>205</v>
      </c>
      <c r="P41" s="9" t="s">
        <v>31</v>
      </c>
      <c r="Q41" s="11">
        <v>1</v>
      </c>
      <c r="R41" s="34"/>
      <c r="S41" s="9">
        <v>10000000000</v>
      </c>
      <c r="T41" s="9">
        <f t="shared" si="2"/>
        <v>10000000000</v>
      </c>
      <c r="U41" s="32">
        <v>45817</v>
      </c>
      <c r="V41" s="11"/>
      <c r="W41" s="9"/>
      <c r="X41" s="9" t="s">
        <v>102</v>
      </c>
      <c r="Y41" s="33" t="s">
        <v>20</v>
      </c>
    </row>
    <row r="42" spans="3:26" s="23" customFormat="1" ht="126.75" customHeight="1" x14ac:dyDescent="0.25">
      <c r="C42" s="54"/>
      <c r="D42" s="31">
        <v>34</v>
      </c>
      <c r="E42" s="9" t="s">
        <v>63</v>
      </c>
      <c r="F42" s="9"/>
      <c r="G42" s="9"/>
      <c r="H42" s="9"/>
      <c r="I42" s="9" t="s">
        <v>44</v>
      </c>
      <c r="J42" s="9" t="s">
        <v>43</v>
      </c>
      <c r="K42" s="9" t="s">
        <v>19</v>
      </c>
      <c r="L42" s="9" t="s">
        <v>68</v>
      </c>
      <c r="M42" s="10" t="s">
        <v>206</v>
      </c>
      <c r="N42" s="9" t="s">
        <v>124</v>
      </c>
      <c r="O42" s="12" t="s">
        <v>125</v>
      </c>
      <c r="P42" s="9" t="s">
        <v>37</v>
      </c>
      <c r="Q42" s="11">
        <v>11</v>
      </c>
      <c r="R42" s="34"/>
      <c r="S42" s="9">
        <v>6200000</v>
      </c>
      <c r="T42" s="9">
        <f t="shared" si="2"/>
        <v>68200000</v>
      </c>
      <c r="U42" s="32">
        <v>45817</v>
      </c>
      <c r="V42" s="11"/>
      <c r="W42" s="9"/>
      <c r="X42" s="9" t="s">
        <v>54</v>
      </c>
      <c r="Y42" s="33" t="s">
        <v>22</v>
      </c>
    </row>
    <row r="43" spans="3:26" s="23" customFormat="1" ht="126.75" customHeight="1" x14ac:dyDescent="0.25">
      <c r="C43" s="54"/>
      <c r="D43" s="31">
        <v>35</v>
      </c>
      <c r="E43" s="9" t="s">
        <v>63</v>
      </c>
      <c r="F43" s="9"/>
      <c r="G43" s="9"/>
      <c r="H43" s="9"/>
      <c r="I43" s="9" t="s">
        <v>184</v>
      </c>
      <c r="J43" s="9" t="s">
        <v>49</v>
      </c>
      <c r="K43" s="9" t="s">
        <v>21</v>
      </c>
      <c r="L43" s="9" t="s">
        <v>68</v>
      </c>
      <c r="M43" s="10" t="s">
        <v>207</v>
      </c>
      <c r="N43" s="9" t="s">
        <v>208</v>
      </c>
      <c r="O43" s="12" t="s">
        <v>209</v>
      </c>
      <c r="P43" s="9" t="s">
        <v>31</v>
      </c>
      <c r="Q43" s="11">
        <v>1</v>
      </c>
      <c r="R43" s="34"/>
      <c r="S43" s="9">
        <v>460351584</v>
      </c>
      <c r="T43" s="9">
        <f t="shared" si="2"/>
        <v>460351584</v>
      </c>
      <c r="U43" s="32">
        <v>45660</v>
      </c>
      <c r="V43" s="11"/>
      <c r="W43" s="9"/>
      <c r="X43" s="9" t="s">
        <v>210</v>
      </c>
      <c r="Y43" s="33" t="s">
        <v>211</v>
      </c>
    </row>
    <row r="44" spans="3:26" s="23" customFormat="1" ht="126.75" customHeight="1" x14ac:dyDescent="0.25">
      <c r="C44" s="54"/>
      <c r="D44" s="31">
        <v>36</v>
      </c>
      <c r="E44" s="9" t="s">
        <v>63</v>
      </c>
      <c r="F44" s="9"/>
      <c r="G44" s="9"/>
      <c r="H44" s="9"/>
      <c r="I44" s="9" t="s">
        <v>96</v>
      </c>
      <c r="J44" s="9" t="s">
        <v>95</v>
      </c>
      <c r="K44" s="9" t="s">
        <v>19</v>
      </c>
      <c r="L44" s="9" t="s">
        <v>68</v>
      </c>
      <c r="M44" s="10" t="s">
        <v>212</v>
      </c>
      <c r="N44" s="9" t="s">
        <v>213</v>
      </c>
      <c r="O44" s="12" t="s">
        <v>214</v>
      </c>
      <c r="P44" s="9" t="s">
        <v>31</v>
      </c>
      <c r="Q44" s="11">
        <v>1</v>
      </c>
      <c r="R44" s="34"/>
      <c r="S44" s="9">
        <v>23400000</v>
      </c>
      <c r="T44" s="9">
        <f t="shared" si="2"/>
        <v>23400000</v>
      </c>
      <c r="U44" s="32">
        <v>45819</v>
      </c>
      <c r="V44" s="11"/>
      <c r="W44" s="9"/>
      <c r="X44" s="9" t="s">
        <v>54</v>
      </c>
      <c r="Y44" s="33" t="s">
        <v>22</v>
      </c>
    </row>
    <row r="45" spans="3:26" s="23" customFormat="1" ht="126.75" customHeight="1" x14ac:dyDescent="0.25">
      <c r="C45" s="54"/>
      <c r="D45" s="31">
        <v>37</v>
      </c>
      <c r="E45" s="9" t="s">
        <v>63</v>
      </c>
      <c r="F45" s="9"/>
      <c r="G45" s="9"/>
      <c r="H45" s="9"/>
      <c r="I45" s="9" t="s">
        <v>185</v>
      </c>
      <c r="J45" s="9" t="s">
        <v>49</v>
      </c>
      <c r="K45" s="9" t="s">
        <v>19</v>
      </c>
      <c r="L45" s="9" t="s">
        <v>68</v>
      </c>
      <c r="M45" s="10" t="s">
        <v>215</v>
      </c>
      <c r="N45" s="9" t="s">
        <v>216</v>
      </c>
      <c r="O45" s="12" t="s">
        <v>217</v>
      </c>
      <c r="P45" s="9" t="s">
        <v>31</v>
      </c>
      <c r="Q45" s="11">
        <v>1</v>
      </c>
      <c r="R45" s="34"/>
      <c r="S45" s="9">
        <v>1127179381</v>
      </c>
      <c r="T45" s="9">
        <f t="shared" si="2"/>
        <v>1127179381</v>
      </c>
      <c r="U45" s="32">
        <v>45820</v>
      </c>
      <c r="V45" s="11"/>
      <c r="W45" s="9"/>
      <c r="X45" s="9" t="s">
        <v>50</v>
      </c>
      <c r="Y45" s="33" t="s">
        <v>218</v>
      </c>
    </row>
    <row r="46" spans="3:26" s="23" customFormat="1" ht="126.75" customHeight="1" x14ac:dyDescent="0.25">
      <c r="C46" s="54"/>
      <c r="D46" s="31">
        <v>38</v>
      </c>
      <c r="E46" s="9" t="s">
        <v>63</v>
      </c>
      <c r="F46" s="9"/>
      <c r="G46" s="9"/>
      <c r="H46" s="9"/>
      <c r="I46" s="9" t="s">
        <v>44</v>
      </c>
      <c r="J46" s="9" t="s">
        <v>43</v>
      </c>
      <c r="K46" s="9" t="s">
        <v>21</v>
      </c>
      <c r="L46" s="9" t="s">
        <v>68</v>
      </c>
      <c r="M46" s="10" t="s">
        <v>219</v>
      </c>
      <c r="N46" s="9" t="s">
        <v>41</v>
      </c>
      <c r="O46" s="12" t="s">
        <v>42</v>
      </c>
      <c r="P46" s="9" t="s">
        <v>37</v>
      </c>
      <c r="Q46" s="11">
        <v>24</v>
      </c>
      <c r="R46" s="34"/>
      <c r="S46" s="9">
        <f>+T46/Q46</f>
        <v>11743108</v>
      </c>
      <c r="T46" s="9">
        <v>281834592</v>
      </c>
      <c r="U46" s="32">
        <v>45820</v>
      </c>
      <c r="V46" s="11"/>
      <c r="W46" s="9"/>
      <c r="X46" s="9" t="s">
        <v>54</v>
      </c>
      <c r="Y46" s="33" t="s">
        <v>20</v>
      </c>
    </row>
    <row r="47" spans="3:26" s="23" customFormat="1" ht="126.75" customHeight="1" x14ac:dyDescent="0.25">
      <c r="C47" s="54"/>
      <c r="D47" s="31">
        <v>39</v>
      </c>
      <c r="E47" s="9" t="s">
        <v>63</v>
      </c>
      <c r="F47" s="9"/>
      <c r="G47" s="9"/>
      <c r="H47" s="9"/>
      <c r="I47" s="39" t="s">
        <v>186</v>
      </c>
      <c r="J47" s="39" t="s">
        <v>220</v>
      </c>
      <c r="K47" s="9" t="s">
        <v>21</v>
      </c>
      <c r="L47" s="9" t="s">
        <v>68</v>
      </c>
      <c r="M47" s="41" t="s">
        <v>221</v>
      </c>
      <c r="N47" s="39" t="s">
        <v>222</v>
      </c>
      <c r="O47" s="42" t="s">
        <v>223</v>
      </c>
      <c r="P47" s="9" t="s">
        <v>37</v>
      </c>
      <c r="Q47" s="43">
        <v>5</v>
      </c>
      <c r="R47" s="34"/>
      <c r="S47" s="34">
        <f>+T47/Q47</f>
        <v>1200000</v>
      </c>
      <c r="T47" s="34">
        <v>6000000</v>
      </c>
      <c r="U47" s="44">
        <v>45821</v>
      </c>
      <c r="V47" s="43"/>
      <c r="W47" s="45"/>
      <c r="X47" s="39" t="s">
        <v>61</v>
      </c>
      <c r="Y47" s="46" t="s">
        <v>20</v>
      </c>
    </row>
    <row r="48" spans="3:26" s="23" customFormat="1" ht="126.75" customHeight="1" x14ac:dyDescent="0.25">
      <c r="C48" s="54"/>
      <c r="D48" s="31">
        <v>40</v>
      </c>
      <c r="E48" s="9" t="s">
        <v>63</v>
      </c>
      <c r="F48" s="9"/>
      <c r="G48" s="9"/>
      <c r="H48" s="9"/>
      <c r="I48" s="39" t="s">
        <v>44</v>
      </c>
      <c r="J48" s="39" t="s">
        <v>43</v>
      </c>
      <c r="K48" s="9" t="s">
        <v>21</v>
      </c>
      <c r="L48" s="9" t="s">
        <v>68</v>
      </c>
      <c r="M48" s="41" t="s">
        <v>224</v>
      </c>
      <c r="N48" s="39" t="s">
        <v>124</v>
      </c>
      <c r="O48" s="42" t="s">
        <v>125</v>
      </c>
      <c r="P48" s="9" t="s">
        <v>37</v>
      </c>
      <c r="Q48" s="43">
        <v>12</v>
      </c>
      <c r="R48" s="34"/>
      <c r="S48" s="34">
        <v>19000000</v>
      </c>
      <c r="T48" s="34">
        <f t="shared" ref="T48:T55" si="3">+S48*Q48</f>
        <v>228000000</v>
      </c>
      <c r="U48" s="44">
        <v>45821</v>
      </c>
      <c r="V48" s="43"/>
      <c r="W48" s="45"/>
      <c r="X48" s="39" t="s">
        <v>54</v>
      </c>
      <c r="Y48" s="46" t="s">
        <v>20</v>
      </c>
    </row>
    <row r="49" spans="3:26" s="23" customFormat="1" ht="126.75" customHeight="1" x14ac:dyDescent="0.25">
      <c r="C49" s="54"/>
      <c r="D49" s="31">
        <v>41</v>
      </c>
      <c r="E49" s="9" t="s">
        <v>63</v>
      </c>
      <c r="F49" s="9"/>
      <c r="G49" s="9"/>
      <c r="H49" s="9"/>
      <c r="I49" s="39" t="s">
        <v>45</v>
      </c>
      <c r="J49" s="39" t="s">
        <v>38</v>
      </c>
      <c r="K49" s="9" t="s">
        <v>21</v>
      </c>
      <c r="L49" s="9" t="s">
        <v>68</v>
      </c>
      <c r="M49" s="41" t="s">
        <v>225</v>
      </c>
      <c r="N49" s="39" t="s">
        <v>84</v>
      </c>
      <c r="O49" s="42" t="s">
        <v>85</v>
      </c>
      <c r="P49" s="45" t="s">
        <v>31</v>
      </c>
      <c r="Q49" s="43">
        <v>1</v>
      </c>
      <c r="R49" s="34"/>
      <c r="S49" s="34">
        <v>15132000</v>
      </c>
      <c r="T49" s="34">
        <f t="shared" si="3"/>
        <v>15132000</v>
      </c>
      <c r="U49" s="44">
        <v>45820</v>
      </c>
      <c r="V49" s="43"/>
      <c r="W49" s="45"/>
      <c r="X49" s="39" t="s">
        <v>61</v>
      </c>
      <c r="Y49" s="46" t="s">
        <v>20</v>
      </c>
    </row>
    <row r="50" spans="3:26" s="23" customFormat="1" ht="126.75" customHeight="1" x14ac:dyDescent="0.25">
      <c r="C50" s="54"/>
      <c r="D50" s="31">
        <v>42</v>
      </c>
      <c r="E50" s="9" t="s">
        <v>63</v>
      </c>
      <c r="F50" s="9"/>
      <c r="G50" s="9"/>
      <c r="H50" s="9"/>
      <c r="I50" s="39" t="s">
        <v>65</v>
      </c>
      <c r="J50" s="39" t="s">
        <v>39</v>
      </c>
      <c r="K50" s="9" t="s">
        <v>21</v>
      </c>
      <c r="L50" s="9" t="s">
        <v>68</v>
      </c>
      <c r="M50" s="41" t="s">
        <v>226</v>
      </c>
      <c r="N50" s="39" t="s">
        <v>227</v>
      </c>
      <c r="O50" s="42" t="s">
        <v>228</v>
      </c>
      <c r="P50" s="45" t="s">
        <v>31</v>
      </c>
      <c r="Q50" s="43">
        <v>1</v>
      </c>
      <c r="R50" s="34"/>
      <c r="S50" s="34">
        <v>22000000</v>
      </c>
      <c r="T50" s="34">
        <f t="shared" si="3"/>
        <v>22000000</v>
      </c>
      <c r="U50" s="39" t="s">
        <v>229</v>
      </c>
      <c r="V50" s="43"/>
      <c r="W50" s="45"/>
      <c r="X50" s="39" t="s">
        <v>61</v>
      </c>
      <c r="Y50" s="46" t="s">
        <v>20</v>
      </c>
    </row>
    <row r="51" spans="3:26" s="23" customFormat="1" ht="126.75" customHeight="1" x14ac:dyDescent="0.25">
      <c r="C51" s="54"/>
      <c r="D51" s="31">
        <v>43</v>
      </c>
      <c r="E51" s="9" t="s">
        <v>63</v>
      </c>
      <c r="F51" s="9"/>
      <c r="G51" s="9"/>
      <c r="H51" s="9"/>
      <c r="I51" s="39" t="s">
        <v>187</v>
      </c>
      <c r="J51" s="39" t="s">
        <v>230</v>
      </c>
      <c r="K51" s="9" t="s">
        <v>21</v>
      </c>
      <c r="L51" s="9" t="s">
        <v>68</v>
      </c>
      <c r="M51" s="41" t="s">
        <v>231</v>
      </c>
      <c r="N51" s="39" t="s">
        <v>232</v>
      </c>
      <c r="O51" s="42" t="s">
        <v>233</v>
      </c>
      <c r="P51" s="45" t="s">
        <v>37</v>
      </c>
      <c r="Q51" s="43">
        <v>5</v>
      </c>
      <c r="R51" s="34"/>
      <c r="S51" s="34">
        <v>1200000</v>
      </c>
      <c r="T51" s="34">
        <f t="shared" si="3"/>
        <v>6000000</v>
      </c>
      <c r="U51" s="44">
        <v>45821</v>
      </c>
      <c r="V51" s="43"/>
      <c r="W51" s="45"/>
      <c r="X51" s="39" t="s">
        <v>61</v>
      </c>
      <c r="Y51" s="47" t="s">
        <v>115</v>
      </c>
    </row>
    <row r="52" spans="3:26" s="23" customFormat="1" ht="126.75" customHeight="1" x14ac:dyDescent="0.25">
      <c r="C52" s="54"/>
      <c r="D52" s="31">
        <v>44</v>
      </c>
      <c r="E52" s="9" t="s">
        <v>63</v>
      </c>
      <c r="F52" s="9"/>
      <c r="G52" s="9"/>
      <c r="H52" s="9"/>
      <c r="I52" s="39" t="s">
        <v>188</v>
      </c>
      <c r="J52" s="39" t="s">
        <v>117</v>
      </c>
      <c r="K52" s="9" t="s">
        <v>21</v>
      </c>
      <c r="L52" s="9" t="s">
        <v>68</v>
      </c>
      <c r="M52" s="41" t="s">
        <v>234</v>
      </c>
      <c r="N52" s="39" t="s">
        <v>235</v>
      </c>
      <c r="O52" s="42" t="s">
        <v>236</v>
      </c>
      <c r="P52" s="45" t="s">
        <v>37</v>
      </c>
      <c r="Q52" s="43">
        <v>6</v>
      </c>
      <c r="R52" s="34"/>
      <c r="S52" s="34">
        <v>2200000</v>
      </c>
      <c r="T52" s="34">
        <f t="shared" si="3"/>
        <v>13200000</v>
      </c>
      <c r="U52" s="39" t="s">
        <v>237</v>
      </c>
      <c r="V52" s="43"/>
      <c r="W52" s="45"/>
      <c r="X52" s="39" t="s">
        <v>61</v>
      </c>
      <c r="Y52" s="46" t="s">
        <v>20</v>
      </c>
    </row>
    <row r="53" spans="3:26" s="23" customFormat="1" ht="126.75" customHeight="1" x14ac:dyDescent="0.25">
      <c r="C53" s="54"/>
      <c r="D53" s="31">
        <v>45</v>
      </c>
      <c r="E53" s="9" t="s">
        <v>63</v>
      </c>
      <c r="F53" s="9"/>
      <c r="G53" s="9"/>
      <c r="H53" s="9"/>
      <c r="I53" s="9" t="s">
        <v>287</v>
      </c>
      <c r="J53" s="9" t="s">
        <v>49</v>
      </c>
      <c r="K53" s="9" t="s">
        <v>21</v>
      </c>
      <c r="L53" s="9" t="s">
        <v>68</v>
      </c>
      <c r="M53" s="10" t="s">
        <v>286</v>
      </c>
      <c r="N53" s="9" t="s">
        <v>284</v>
      </c>
      <c r="O53" s="12" t="s">
        <v>285</v>
      </c>
      <c r="P53" s="45" t="s">
        <v>31</v>
      </c>
      <c r="Q53" s="43">
        <v>1</v>
      </c>
      <c r="R53" s="34"/>
      <c r="S53" s="9">
        <v>1297000</v>
      </c>
      <c r="T53" s="9">
        <f t="shared" si="3"/>
        <v>1297000</v>
      </c>
      <c r="U53" s="32">
        <v>45833</v>
      </c>
      <c r="V53" s="11"/>
      <c r="W53" s="9"/>
      <c r="X53" s="9"/>
      <c r="Y53" s="33" t="s">
        <v>288</v>
      </c>
    </row>
    <row r="54" spans="3:26" s="23" customFormat="1" ht="126.75" customHeight="1" x14ac:dyDescent="0.25">
      <c r="C54" s="54"/>
      <c r="D54" s="31">
        <v>46</v>
      </c>
      <c r="E54" s="9" t="s">
        <v>63</v>
      </c>
      <c r="F54" s="9"/>
      <c r="G54" s="9"/>
      <c r="H54" s="9"/>
      <c r="I54" s="9" t="s">
        <v>291</v>
      </c>
      <c r="J54" s="9" t="s">
        <v>290</v>
      </c>
      <c r="K54" s="39" t="s">
        <v>19</v>
      </c>
      <c r="L54" s="9" t="s">
        <v>68</v>
      </c>
      <c r="M54" s="10" t="s">
        <v>289</v>
      </c>
      <c r="N54" s="9" t="s">
        <v>76</v>
      </c>
      <c r="O54" s="12" t="s">
        <v>77</v>
      </c>
      <c r="P54" s="45" t="s">
        <v>31</v>
      </c>
      <c r="Q54" s="11">
        <v>1</v>
      </c>
      <c r="R54" s="34"/>
      <c r="S54" s="9">
        <v>251099240</v>
      </c>
      <c r="T54" s="9">
        <f t="shared" si="3"/>
        <v>251099240</v>
      </c>
      <c r="U54" s="32">
        <v>45835</v>
      </c>
      <c r="V54" s="11"/>
      <c r="W54" s="9"/>
      <c r="X54" s="9"/>
      <c r="Y54" s="33" t="s">
        <v>79</v>
      </c>
    </row>
    <row r="55" spans="3:26" s="23" customFormat="1" ht="126.75" customHeight="1" x14ac:dyDescent="0.25">
      <c r="C55" s="54"/>
      <c r="D55" s="31">
        <v>47</v>
      </c>
      <c r="E55" s="9" t="s">
        <v>63</v>
      </c>
      <c r="F55" s="9"/>
      <c r="G55" s="9"/>
      <c r="H55" s="9"/>
      <c r="I55" s="9" t="s">
        <v>44</v>
      </c>
      <c r="J55" s="9" t="s">
        <v>43</v>
      </c>
      <c r="K55" s="9" t="s">
        <v>21</v>
      </c>
      <c r="L55" s="9" t="s">
        <v>68</v>
      </c>
      <c r="M55" s="10" t="s">
        <v>292</v>
      </c>
      <c r="N55" s="9" t="s">
        <v>41</v>
      </c>
      <c r="O55" s="12" t="s">
        <v>42</v>
      </c>
      <c r="P55" s="9" t="s">
        <v>37</v>
      </c>
      <c r="Q55" s="11">
        <v>1</v>
      </c>
      <c r="R55" s="34"/>
      <c r="S55" s="9">
        <v>8680698</v>
      </c>
      <c r="T55" s="9">
        <f t="shared" si="3"/>
        <v>8680698</v>
      </c>
      <c r="U55" s="32">
        <v>45834</v>
      </c>
      <c r="V55" s="11"/>
      <c r="W55" s="9"/>
      <c r="X55" s="9"/>
      <c r="Y55" s="33" t="s">
        <v>20</v>
      </c>
    </row>
    <row r="56" spans="3:26" ht="180.75" customHeight="1" x14ac:dyDescent="0.25">
      <c r="C56" s="54"/>
      <c r="D56" s="31">
        <v>48</v>
      </c>
      <c r="E56" s="9" t="s">
        <v>63</v>
      </c>
      <c r="F56" s="9"/>
      <c r="G56" s="9"/>
      <c r="H56" s="9"/>
      <c r="I56" s="9" t="s">
        <v>133</v>
      </c>
      <c r="J56" s="9"/>
      <c r="K56" s="9" t="s">
        <v>19</v>
      </c>
      <c r="L56" s="9" t="s">
        <v>136</v>
      </c>
      <c r="M56" s="10" t="s">
        <v>132</v>
      </c>
      <c r="N56" s="9" t="s">
        <v>134</v>
      </c>
      <c r="O56" s="12" t="s">
        <v>135</v>
      </c>
      <c r="P56" s="9" t="s">
        <v>31</v>
      </c>
      <c r="Q56" s="11">
        <v>1</v>
      </c>
      <c r="R56" s="34">
        <v>5990000</v>
      </c>
      <c r="S56" s="9">
        <v>5990000</v>
      </c>
      <c r="T56" s="9">
        <f t="shared" si="2"/>
        <v>5990000</v>
      </c>
      <c r="U56" s="32">
        <v>45763</v>
      </c>
      <c r="V56" s="11"/>
      <c r="W56" s="9"/>
      <c r="X56" s="9"/>
      <c r="Y56" s="33" t="s">
        <v>24</v>
      </c>
      <c r="Z56" s="22"/>
    </row>
    <row r="57" spans="3:26" ht="126.75" customHeight="1" x14ac:dyDescent="0.25">
      <c r="C57" s="54"/>
      <c r="D57" s="31">
        <v>49</v>
      </c>
      <c r="E57" s="9" t="s">
        <v>63</v>
      </c>
      <c r="F57" s="9"/>
      <c r="G57" s="9"/>
      <c r="H57" s="9"/>
      <c r="I57" s="9" t="s">
        <v>137</v>
      </c>
      <c r="J57" s="9"/>
      <c r="K57" s="9" t="s">
        <v>19</v>
      </c>
      <c r="L57" s="9" t="s">
        <v>136</v>
      </c>
      <c r="M57" s="10" t="s">
        <v>140</v>
      </c>
      <c r="N57" s="9" t="s">
        <v>138</v>
      </c>
      <c r="O57" s="12" t="s">
        <v>139</v>
      </c>
      <c r="P57" s="9" t="s">
        <v>31</v>
      </c>
      <c r="Q57" s="11">
        <v>2</v>
      </c>
      <c r="R57" s="34">
        <v>3000000</v>
      </c>
      <c r="S57" s="9">
        <v>3000000</v>
      </c>
      <c r="T57" s="9">
        <f t="shared" si="2"/>
        <v>6000000</v>
      </c>
      <c r="U57" s="32">
        <v>45765</v>
      </c>
      <c r="V57" s="11"/>
      <c r="W57" s="9"/>
      <c r="X57" s="9"/>
      <c r="Y57" s="33" t="s">
        <v>24</v>
      </c>
      <c r="Z57" s="22"/>
    </row>
    <row r="58" spans="3:26" ht="126.75" customHeight="1" x14ac:dyDescent="0.25">
      <c r="C58" s="54"/>
      <c r="D58" s="31">
        <v>50</v>
      </c>
      <c r="E58" s="9" t="s">
        <v>63</v>
      </c>
      <c r="F58" s="9"/>
      <c r="G58" s="9"/>
      <c r="H58" s="9"/>
      <c r="I58" s="9" t="s">
        <v>141</v>
      </c>
      <c r="J58" s="9"/>
      <c r="K58" s="9" t="s">
        <v>19</v>
      </c>
      <c r="L58" s="9" t="s">
        <v>136</v>
      </c>
      <c r="M58" s="10" t="s">
        <v>143</v>
      </c>
      <c r="N58" s="9" t="s">
        <v>142</v>
      </c>
      <c r="O58" s="12" t="s">
        <v>144</v>
      </c>
      <c r="P58" s="9" t="s">
        <v>37</v>
      </c>
      <c r="Q58" s="11">
        <v>10</v>
      </c>
      <c r="R58" s="34">
        <v>40000</v>
      </c>
      <c r="S58" s="9">
        <v>31850</v>
      </c>
      <c r="T58" s="9">
        <f t="shared" si="2"/>
        <v>318500</v>
      </c>
      <c r="U58" s="32">
        <v>45779</v>
      </c>
      <c r="V58" s="11"/>
      <c r="W58" s="9"/>
      <c r="X58" s="9"/>
      <c r="Y58" s="33" t="s">
        <v>24</v>
      </c>
      <c r="Z58" s="22"/>
    </row>
    <row r="59" spans="3:26" ht="72.75" customHeight="1" x14ac:dyDescent="0.25">
      <c r="C59" s="54"/>
      <c r="D59" s="31">
        <v>51</v>
      </c>
      <c r="E59" s="9" t="s">
        <v>63</v>
      </c>
      <c r="F59" s="9"/>
      <c r="G59" s="9"/>
      <c r="H59" s="9"/>
      <c r="I59" s="9" t="s">
        <v>145</v>
      </c>
      <c r="J59" s="9"/>
      <c r="K59" s="9" t="s">
        <v>19</v>
      </c>
      <c r="L59" s="9" t="s">
        <v>136</v>
      </c>
      <c r="M59" s="10" t="s">
        <v>147</v>
      </c>
      <c r="N59" s="9" t="s">
        <v>146</v>
      </c>
      <c r="O59" s="12" t="s">
        <v>148</v>
      </c>
      <c r="P59" s="9" t="s">
        <v>37</v>
      </c>
      <c r="Q59" s="11">
        <v>10</v>
      </c>
      <c r="R59" s="34">
        <v>45000</v>
      </c>
      <c r="S59" s="9">
        <v>28999</v>
      </c>
      <c r="T59" s="9">
        <f t="shared" si="2"/>
        <v>289990</v>
      </c>
      <c r="U59" s="32">
        <v>45779</v>
      </c>
      <c r="V59" s="11"/>
      <c r="W59" s="9"/>
      <c r="X59" s="9"/>
      <c r="Y59" s="33" t="s">
        <v>24</v>
      </c>
      <c r="Z59" s="22"/>
    </row>
    <row r="60" spans="3:26" ht="126.75" customHeight="1" x14ac:dyDescent="0.25">
      <c r="C60" s="54"/>
      <c r="D60" s="31">
        <v>52</v>
      </c>
      <c r="E60" s="9" t="s">
        <v>63</v>
      </c>
      <c r="F60" s="9"/>
      <c r="G60" s="9"/>
      <c r="H60" s="9"/>
      <c r="I60" s="9" t="s">
        <v>149</v>
      </c>
      <c r="J60" s="9"/>
      <c r="K60" s="9" t="s">
        <v>19</v>
      </c>
      <c r="L60" s="9" t="s">
        <v>136</v>
      </c>
      <c r="M60" s="10" t="s">
        <v>152</v>
      </c>
      <c r="N60" s="9" t="s">
        <v>150</v>
      </c>
      <c r="O60" s="12" t="s">
        <v>151</v>
      </c>
      <c r="P60" s="9" t="s">
        <v>37</v>
      </c>
      <c r="Q60" s="11">
        <v>100</v>
      </c>
      <c r="R60" s="34">
        <v>4600</v>
      </c>
      <c r="S60" s="9">
        <v>2996</v>
      </c>
      <c r="T60" s="9">
        <f t="shared" si="2"/>
        <v>299600</v>
      </c>
      <c r="U60" s="32">
        <v>45779</v>
      </c>
      <c r="V60" s="11"/>
      <c r="W60" s="9"/>
      <c r="X60" s="9"/>
      <c r="Y60" s="33" t="s">
        <v>24</v>
      </c>
      <c r="Z60" s="22"/>
    </row>
    <row r="61" spans="3:26" ht="126.75" customHeight="1" x14ac:dyDescent="0.25">
      <c r="C61" s="54"/>
      <c r="D61" s="31">
        <v>53</v>
      </c>
      <c r="E61" s="9" t="s">
        <v>63</v>
      </c>
      <c r="F61" s="9"/>
      <c r="G61" s="9"/>
      <c r="H61" s="9"/>
      <c r="I61" s="9" t="s">
        <v>153</v>
      </c>
      <c r="J61" s="9"/>
      <c r="K61" s="9" t="s">
        <v>19</v>
      </c>
      <c r="L61" s="9" t="s">
        <v>136</v>
      </c>
      <c r="M61" s="10" t="s">
        <v>155</v>
      </c>
      <c r="N61" s="9" t="s">
        <v>154</v>
      </c>
      <c r="O61" s="12" t="s">
        <v>156</v>
      </c>
      <c r="P61" s="9" t="s">
        <v>37</v>
      </c>
      <c r="Q61" s="11">
        <v>100</v>
      </c>
      <c r="R61" s="34">
        <v>13500</v>
      </c>
      <c r="S61" s="9">
        <v>7400</v>
      </c>
      <c r="T61" s="9">
        <f t="shared" si="2"/>
        <v>740000</v>
      </c>
      <c r="U61" s="32">
        <v>45779</v>
      </c>
      <c r="V61" s="11"/>
      <c r="W61" s="9"/>
      <c r="X61" s="9"/>
      <c r="Y61" s="33" t="s">
        <v>24</v>
      </c>
      <c r="Z61" s="22"/>
    </row>
    <row r="62" spans="3:26" ht="126.75" customHeight="1" x14ac:dyDescent="0.25">
      <c r="C62" s="54"/>
      <c r="D62" s="31">
        <v>54</v>
      </c>
      <c r="E62" s="9" t="s">
        <v>63</v>
      </c>
      <c r="F62" s="9"/>
      <c r="G62" s="9"/>
      <c r="H62" s="9"/>
      <c r="I62" s="9" t="s">
        <v>157</v>
      </c>
      <c r="J62" s="9"/>
      <c r="K62" s="9" t="s">
        <v>19</v>
      </c>
      <c r="L62" s="9" t="s">
        <v>136</v>
      </c>
      <c r="M62" s="10" t="s">
        <v>158</v>
      </c>
      <c r="N62" s="9" t="s">
        <v>159</v>
      </c>
      <c r="O62" s="12" t="s">
        <v>160</v>
      </c>
      <c r="P62" s="9" t="s">
        <v>161</v>
      </c>
      <c r="Q62" s="11">
        <v>100</v>
      </c>
      <c r="R62" s="34">
        <v>5200</v>
      </c>
      <c r="S62" s="9">
        <v>2800</v>
      </c>
      <c r="T62" s="9">
        <f t="shared" si="2"/>
        <v>280000</v>
      </c>
      <c r="U62" s="32">
        <v>45779</v>
      </c>
      <c r="V62" s="11"/>
      <c r="W62" s="9"/>
      <c r="X62" s="9"/>
      <c r="Y62" s="33" t="s">
        <v>24</v>
      </c>
      <c r="Z62" s="22"/>
    </row>
    <row r="63" spans="3:26" ht="126.75" customHeight="1" x14ac:dyDescent="0.25">
      <c r="C63" s="54"/>
      <c r="D63" s="31">
        <v>55</v>
      </c>
      <c r="E63" s="9" t="s">
        <v>63</v>
      </c>
      <c r="F63" s="9"/>
      <c r="G63" s="9"/>
      <c r="H63" s="9"/>
      <c r="I63" s="9" t="s">
        <v>162</v>
      </c>
      <c r="J63" s="9"/>
      <c r="K63" s="9" t="s">
        <v>19</v>
      </c>
      <c r="L63" s="9" t="s">
        <v>136</v>
      </c>
      <c r="M63" s="10" t="s">
        <v>164</v>
      </c>
      <c r="N63" s="9" t="s">
        <v>163</v>
      </c>
      <c r="O63" s="12" t="s">
        <v>165</v>
      </c>
      <c r="P63" s="9" t="s">
        <v>37</v>
      </c>
      <c r="Q63" s="11">
        <v>50</v>
      </c>
      <c r="R63" s="34">
        <v>14000</v>
      </c>
      <c r="S63" s="9">
        <v>8870</v>
      </c>
      <c r="T63" s="9">
        <f t="shared" si="2"/>
        <v>443500</v>
      </c>
      <c r="U63" s="32">
        <v>45779</v>
      </c>
      <c r="V63" s="11"/>
      <c r="W63" s="9"/>
      <c r="X63" s="9"/>
      <c r="Y63" s="33" t="s">
        <v>24</v>
      </c>
      <c r="Z63" s="22"/>
    </row>
    <row r="64" spans="3:26" ht="126.75" customHeight="1" x14ac:dyDescent="0.25">
      <c r="C64" s="54"/>
      <c r="D64" s="31">
        <v>56</v>
      </c>
      <c r="E64" s="9" t="s">
        <v>63</v>
      </c>
      <c r="F64" s="9"/>
      <c r="G64" s="9"/>
      <c r="H64" s="9"/>
      <c r="I64" s="9" t="s">
        <v>166</v>
      </c>
      <c r="J64" s="9"/>
      <c r="K64" s="9" t="s">
        <v>19</v>
      </c>
      <c r="L64" s="9" t="s">
        <v>136</v>
      </c>
      <c r="M64" s="10" t="s">
        <v>167</v>
      </c>
      <c r="N64" s="9" t="s">
        <v>168</v>
      </c>
      <c r="O64" s="12" t="s">
        <v>169</v>
      </c>
      <c r="P64" s="9" t="s">
        <v>37</v>
      </c>
      <c r="Q64" s="11">
        <v>50</v>
      </c>
      <c r="R64" s="34">
        <v>34000</v>
      </c>
      <c r="S64" s="9">
        <v>17700</v>
      </c>
      <c r="T64" s="9">
        <f t="shared" si="2"/>
        <v>885000</v>
      </c>
      <c r="U64" s="32">
        <v>45782</v>
      </c>
      <c r="V64" s="11"/>
      <c r="W64" s="9"/>
      <c r="X64" s="9"/>
      <c r="Y64" s="33" t="s">
        <v>24</v>
      </c>
      <c r="Z64" s="22"/>
    </row>
    <row r="65" spans="3:26" ht="126.75" customHeight="1" x14ac:dyDescent="0.25">
      <c r="C65" s="54"/>
      <c r="D65" s="31">
        <v>57</v>
      </c>
      <c r="E65" s="9" t="s">
        <v>63</v>
      </c>
      <c r="F65" s="9"/>
      <c r="G65" s="9"/>
      <c r="H65" s="9"/>
      <c r="I65" s="9" t="s">
        <v>170</v>
      </c>
      <c r="J65" s="9"/>
      <c r="K65" s="9" t="s">
        <v>19</v>
      </c>
      <c r="L65" s="9" t="s">
        <v>172</v>
      </c>
      <c r="M65" s="10" t="s">
        <v>171</v>
      </c>
      <c r="N65" s="9" t="s">
        <v>159</v>
      </c>
      <c r="O65" s="12" t="s">
        <v>160</v>
      </c>
      <c r="P65" s="9" t="s">
        <v>161</v>
      </c>
      <c r="Q65" s="11">
        <v>15</v>
      </c>
      <c r="R65" s="34">
        <v>120000</v>
      </c>
      <c r="S65" s="9">
        <v>115000</v>
      </c>
      <c r="T65" s="9">
        <f t="shared" si="2"/>
        <v>1725000</v>
      </c>
      <c r="U65" s="32">
        <v>45790</v>
      </c>
      <c r="V65" s="11"/>
      <c r="W65" s="9"/>
      <c r="X65" s="9"/>
      <c r="Y65" s="33" t="s">
        <v>24</v>
      </c>
      <c r="Z65" s="22"/>
    </row>
    <row r="66" spans="3:26" ht="126.75" customHeight="1" x14ac:dyDescent="0.25">
      <c r="C66" s="54"/>
      <c r="D66" s="31">
        <v>58</v>
      </c>
      <c r="E66" s="9" t="s">
        <v>63</v>
      </c>
      <c r="F66" s="9"/>
      <c r="G66" s="9"/>
      <c r="H66" s="9"/>
      <c r="I66" s="9" t="s">
        <v>173</v>
      </c>
      <c r="J66" s="9"/>
      <c r="K66" s="9" t="s">
        <v>19</v>
      </c>
      <c r="L66" s="9" t="s">
        <v>172</v>
      </c>
      <c r="M66" s="10" t="s">
        <v>174</v>
      </c>
      <c r="N66" s="9" t="s">
        <v>159</v>
      </c>
      <c r="O66" s="12" t="s">
        <v>160</v>
      </c>
      <c r="P66" s="9" t="s">
        <v>37</v>
      </c>
      <c r="Q66" s="11">
        <v>50</v>
      </c>
      <c r="R66" s="34">
        <v>19600</v>
      </c>
      <c r="S66" s="9">
        <v>18500</v>
      </c>
      <c r="T66" s="9">
        <f t="shared" si="2"/>
        <v>925000</v>
      </c>
      <c r="U66" s="32">
        <v>45790</v>
      </c>
      <c r="V66" s="11"/>
      <c r="W66" s="9"/>
      <c r="X66" s="9"/>
      <c r="Y66" s="33" t="s">
        <v>24</v>
      </c>
      <c r="Z66" s="22"/>
    </row>
    <row r="67" spans="3:26" ht="126.75" customHeight="1" x14ac:dyDescent="0.25">
      <c r="C67" s="54"/>
      <c r="D67" s="31">
        <v>59</v>
      </c>
      <c r="E67" s="9" t="s">
        <v>63</v>
      </c>
      <c r="F67" s="9"/>
      <c r="G67" s="9"/>
      <c r="H67" s="9"/>
      <c r="I67" s="9" t="s">
        <v>175</v>
      </c>
      <c r="J67" s="9"/>
      <c r="K67" s="9" t="s">
        <v>19</v>
      </c>
      <c r="L67" s="9" t="s">
        <v>136</v>
      </c>
      <c r="M67" s="10" t="s">
        <v>176</v>
      </c>
      <c r="N67" s="9" t="s">
        <v>177</v>
      </c>
      <c r="O67" s="12" t="s">
        <v>178</v>
      </c>
      <c r="P67" s="9" t="s">
        <v>179</v>
      </c>
      <c r="Q67" s="11">
        <v>200</v>
      </c>
      <c r="R67" s="34">
        <v>14000</v>
      </c>
      <c r="S67" s="9">
        <v>4890</v>
      </c>
      <c r="T67" s="9">
        <f t="shared" si="2"/>
        <v>978000</v>
      </c>
      <c r="U67" s="32">
        <v>45790</v>
      </c>
      <c r="V67" s="11"/>
      <c r="W67" s="9"/>
      <c r="X67" s="9"/>
      <c r="Y67" s="33" t="s">
        <v>24</v>
      </c>
      <c r="Z67" s="22"/>
    </row>
    <row r="68" spans="3:26" ht="126.75" customHeight="1" x14ac:dyDescent="0.25">
      <c r="C68" s="54"/>
      <c r="D68" s="31">
        <v>60</v>
      </c>
      <c r="E68" s="9" t="s">
        <v>63</v>
      </c>
      <c r="F68" s="9"/>
      <c r="G68" s="9"/>
      <c r="H68" s="9"/>
      <c r="I68" s="9" t="s">
        <v>180</v>
      </c>
      <c r="J68" s="9"/>
      <c r="K68" s="9" t="s">
        <v>19</v>
      </c>
      <c r="L68" s="9" t="s">
        <v>136</v>
      </c>
      <c r="M68" s="10" t="s">
        <v>181</v>
      </c>
      <c r="N68" s="9" t="s">
        <v>159</v>
      </c>
      <c r="O68" s="12" t="s">
        <v>160</v>
      </c>
      <c r="P68" s="9" t="s">
        <v>37</v>
      </c>
      <c r="Q68" s="11">
        <v>200</v>
      </c>
      <c r="R68" s="34">
        <v>8000</v>
      </c>
      <c r="S68" s="9">
        <v>4400</v>
      </c>
      <c r="T68" s="9">
        <f t="shared" si="2"/>
        <v>880000</v>
      </c>
      <c r="U68" s="32">
        <v>45790</v>
      </c>
      <c r="V68" s="11"/>
      <c r="W68" s="9"/>
      <c r="X68" s="9"/>
      <c r="Y68" s="33" t="s">
        <v>24</v>
      </c>
      <c r="Z68" s="22"/>
    </row>
    <row r="69" spans="3:26" ht="172.5" customHeight="1" x14ac:dyDescent="0.25">
      <c r="C69" s="54"/>
      <c r="D69" s="31">
        <v>61</v>
      </c>
      <c r="E69" s="9" t="s">
        <v>63</v>
      </c>
      <c r="F69" s="9"/>
      <c r="G69" s="9"/>
      <c r="H69" s="9"/>
      <c r="I69" s="9" t="s">
        <v>175</v>
      </c>
      <c r="J69" s="9"/>
      <c r="K69" s="9" t="s">
        <v>19</v>
      </c>
      <c r="L69" s="9" t="s">
        <v>136</v>
      </c>
      <c r="M69" s="10" t="s">
        <v>182</v>
      </c>
      <c r="N69" s="9" t="s">
        <v>159</v>
      </c>
      <c r="O69" s="12" t="s">
        <v>160</v>
      </c>
      <c r="P69" s="9" t="s">
        <v>179</v>
      </c>
      <c r="Q69" s="11">
        <v>100</v>
      </c>
      <c r="R69" s="34">
        <v>20000</v>
      </c>
      <c r="S69" s="9">
        <v>11000</v>
      </c>
      <c r="T69" s="9">
        <f t="shared" si="2"/>
        <v>1100000</v>
      </c>
      <c r="U69" s="32">
        <v>45790</v>
      </c>
      <c r="V69" s="11"/>
      <c r="W69" s="9"/>
      <c r="X69" s="9"/>
      <c r="Y69" s="33" t="s">
        <v>24</v>
      </c>
      <c r="Z69" s="22"/>
    </row>
    <row r="70" spans="3:26" ht="126.75" customHeight="1" x14ac:dyDescent="0.25">
      <c r="C70" s="54"/>
      <c r="D70" s="31">
        <v>62</v>
      </c>
      <c r="E70" s="9" t="s">
        <v>63</v>
      </c>
      <c r="F70" s="9"/>
      <c r="G70" s="9"/>
      <c r="H70" s="9"/>
      <c r="I70" s="9" t="s">
        <v>239</v>
      </c>
      <c r="J70" s="9"/>
      <c r="K70" s="9" t="s">
        <v>21</v>
      </c>
      <c r="L70" s="9" t="s">
        <v>136</v>
      </c>
      <c r="M70" s="10" t="s">
        <v>238</v>
      </c>
      <c r="N70" s="9" t="s">
        <v>240</v>
      </c>
      <c r="O70" s="12" t="s">
        <v>241</v>
      </c>
      <c r="P70" s="9" t="s">
        <v>31</v>
      </c>
      <c r="Q70" s="11">
        <v>1</v>
      </c>
      <c r="R70" s="34">
        <v>9000000</v>
      </c>
      <c r="S70" s="9">
        <v>7000000</v>
      </c>
      <c r="T70" s="9">
        <f t="shared" si="2"/>
        <v>7000000</v>
      </c>
      <c r="U70" s="32">
        <v>45810</v>
      </c>
      <c r="V70" s="11"/>
      <c r="W70" s="9"/>
      <c r="X70" s="9"/>
      <c r="Y70" s="33" t="s">
        <v>20</v>
      </c>
      <c r="Z70" s="22"/>
    </row>
    <row r="71" spans="3:26" ht="126.75" customHeight="1" x14ac:dyDescent="0.25">
      <c r="C71" s="54"/>
      <c r="D71" s="31">
        <v>63</v>
      </c>
      <c r="E71" s="9" t="s">
        <v>63</v>
      </c>
      <c r="F71" s="9"/>
      <c r="G71" s="9"/>
      <c r="H71" s="9"/>
      <c r="I71" s="9" t="s">
        <v>242</v>
      </c>
      <c r="J71" s="9"/>
      <c r="K71" s="9" t="s">
        <v>19</v>
      </c>
      <c r="L71" s="9" t="s">
        <v>136</v>
      </c>
      <c r="M71" s="10" t="s">
        <v>243</v>
      </c>
      <c r="N71" s="9" t="s">
        <v>154</v>
      </c>
      <c r="O71" s="12" t="s">
        <v>156</v>
      </c>
      <c r="P71" s="9" t="s">
        <v>37</v>
      </c>
      <c r="Q71" s="11">
        <v>1</v>
      </c>
      <c r="R71" s="34">
        <v>350000</v>
      </c>
      <c r="S71" s="9">
        <v>211000</v>
      </c>
      <c r="T71" s="9">
        <f t="shared" si="2"/>
        <v>211000</v>
      </c>
      <c r="U71" s="32">
        <v>45821</v>
      </c>
      <c r="V71" s="11"/>
      <c r="W71" s="9"/>
      <c r="X71" s="9"/>
      <c r="Y71" s="33" t="s">
        <v>24</v>
      </c>
      <c r="Z71" s="22"/>
    </row>
    <row r="72" spans="3:26" s="38" customFormat="1" ht="126.75" customHeight="1" x14ac:dyDescent="0.25">
      <c r="C72" s="54"/>
      <c r="D72" s="31">
        <v>64</v>
      </c>
      <c r="E72" s="9" t="s">
        <v>63</v>
      </c>
      <c r="F72" s="9"/>
      <c r="G72" s="9"/>
      <c r="H72" s="9"/>
      <c r="I72" s="9" t="s">
        <v>186</v>
      </c>
      <c r="J72" s="9"/>
      <c r="K72" s="9" t="s">
        <v>19</v>
      </c>
      <c r="L72" s="9" t="s">
        <v>136</v>
      </c>
      <c r="M72" s="10" t="s">
        <v>294</v>
      </c>
      <c r="N72" s="9" t="s">
        <v>293</v>
      </c>
      <c r="O72" s="12" t="s">
        <v>223</v>
      </c>
      <c r="P72" s="9" t="s">
        <v>295</v>
      </c>
      <c r="Q72" s="11">
        <v>1</v>
      </c>
      <c r="R72" s="34">
        <v>5500000</v>
      </c>
      <c r="S72" s="9">
        <v>4000000</v>
      </c>
      <c r="T72" s="9">
        <f t="shared" si="2"/>
        <v>4000000</v>
      </c>
      <c r="U72" s="32">
        <v>45825</v>
      </c>
      <c r="V72" s="11"/>
      <c r="W72" s="9"/>
      <c r="X72" s="9"/>
      <c r="Y72" s="33" t="s">
        <v>22</v>
      </c>
    </row>
    <row r="73" spans="3:26" s="38" customFormat="1" ht="126.75" customHeight="1" x14ac:dyDescent="0.25">
      <c r="C73" s="54"/>
      <c r="D73" s="31">
        <v>65</v>
      </c>
      <c r="E73" s="9" t="s">
        <v>63</v>
      </c>
      <c r="F73" s="9"/>
      <c r="G73" s="9"/>
      <c r="H73" s="9"/>
      <c r="I73" s="9" t="s">
        <v>296</v>
      </c>
      <c r="J73" s="9"/>
      <c r="K73" s="9" t="s">
        <v>19</v>
      </c>
      <c r="L73" s="9" t="s">
        <v>136</v>
      </c>
      <c r="M73" s="10" t="s">
        <v>297</v>
      </c>
      <c r="N73" s="9" t="s">
        <v>298</v>
      </c>
      <c r="O73" s="12" t="s">
        <v>303</v>
      </c>
      <c r="P73" s="9" t="s">
        <v>299</v>
      </c>
      <c r="Q73" s="11">
        <v>6</v>
      </c>
      <c r="R73" s="34">
        <v>2500000</v>
      </c>
      <c r="S73" s="9">
        <v>2000000</v>
      </c>
      <c r="T73" s="9">
        <f t="shared" si="2"/>
        <v>12000000</v>
      </c>
      <c r="U73" s="32">
        <v>45827</v>
      </c>
      <c r="V73" s="11"/>
      <c r="W73" s="9"/>
      <c r="X73" s="9"/>
      <c r="Y73" s="33" t="s">
        <v>22</v>
      </c>
    </row>
    <row r="74" spans="3:26" ht="162" customHeight="1" x14ac:dyDescent="0.25">
      <c r="C74" s="54"/>
      <c r="D74" s="31">
        <v>66</v>
      </c>
      <c r="E74" s="9" t="s">
        <v>63</v>
      </c>
      <c r="F74" s="9"/>
      <c r="G74" s="9"/>
      <c r="H74" s="9"/>
      <c r="I74" s="9" t="s">
        <v>244</v>
      </c>
      <c r="J74" s="9"/>
      <c r="K74" s="9" t="s">
        <v>19</v>
      </c>
      <c r="L74" s="9" t="s">
        <v>136</v>
      </c>
      <c r="M74" s="10" t="s">
        <v>245</v>
      </c>
      <c r="N74" s="9" t="s">
        <v>246</v>
      </c>
      <c r="O74" s="12" t="s">
        <v>247</v>
      </c>
      <c r="P74" s="9" t="s">
        <v>248</v>
      </c>
      <c r="Q74" s="11">
        <v>2</v>
      </c>
      <c r="R74" s="34">
        <v>1800000</v>
      </c>
      <c r="S74" s="9">
        <v>1410000</v>
      </c>
      <c r="T74" s="9">
        <f t="shared" si="2"/>
        <v>2820000</v>
      </c>
      <c r="U74" s="32">
        <v>45828</v>
      </c>
      <c r="V74" s="11"/>
      <c r="W74" s="9"/>
      <c r="X74" s="9"/>
      <c r="Y74" s="33" t="s">
        <v>24</v>
      </c>
      <c r="Z74" s="22"/>
    </row>
    <row r="75" spans="3:26" s="38" customFormat="1" ht="162" customHeight="1" x14ac:dyDescent="0.25">
      <c r="C75" s="54"/>
      <c r="D75" s="31">
        <v>67</v>
      </c>
      <c r="E75" s="9" t="s">
        <v>63</v>
      </c>
      <c r="F75" s="9"/>
      <c r="G75" s="9"/>
      <c r="H75" s="9"/>
      <c r="I75" s="9" t="s">
        <v>186</v>
      </c>
      <c r="J75" s="9"/>
      <c r="K75" s="9" t="s">
        <v>19</v>
      </c>
      <c r="L75" s="9" t="s">
        <v>136</v>
      </c>
      <c r="M75" s="10" t="s">
        <v>300</v>
      </c>
      <c r="N75" s="9" t="s">
        <v>301</v>
      </c>
      <c r="O75" s="12" t="s">
        <v>302</v>
      </c>
      <c r="P75" s="9" t="s">
        <v>295</v>
      </c>
      <c r="Q75" s="11">
        <v>40</v>
      </c>
      <c r="R75" s="34">
        <v>320000</v>
      </c>
      <c r="S75" s="9">
        <v>212000</v>
      </c>
      <c r="T75" s="9">
        <f t="shared" si="2"/>
        <v>8480000</v>
      </c>
      <c r="U75" s="32">
        <v>45828</v>
      </c>
      <c r="V75" s="11"/>
      <c r="W75" s="9"/>
      <c r="X75" s="9"/>
      <c r="Y75" s="33" t="s">
        <v>22</v>
      </c>
    </row>
    <row r="76" spans="3:26" s="38" customFormat="1" ht="162" customHeight="1" x14ac:dyDescent="0.25">
      <c r="C76" s="54"/>
      <c r="D76" s="31">
        <v>68</v>
      </c>
      <c r="E76" s="9" t="s">
        <v>63</v>
      </c>
      <c r="F76" s="9"/>
      <c r="G76" s="9"/>
      <c r="H76" s="9"/>
      <c r="I76" s="9" t="s">
        <v>296</v>
      </c>
      <c r="J76" s="9"/>
      <c r="K76" s="9" t="s">
        <v>19</v>
      </c>
      <c r="L76" s="9" t="s">
        <v>136</v>
      </c>
      <c r="M76" s="10" t="s">
        <v>304</v>
      </c>
      <c r="N76" s="9" t="s">
        <v>298</v>
      </c>
      <c r="O76" s="12" t="s">
        <v>303</v>
      </c>
      <c r="P76" s="9" t="s">
        <v>299</v>
      </c>
      <c r="Q76" s="11">
        <v>6</v>
      </c>
      <c r="R76" s="34">
        <v>2500000</v>
      </c>
      <c r="S76" s="9">
        <v>2000000</v>
      </c>
      <c r="T76" s="9">
        <f t="shared" si="2"/>
        <v>12000000</v>
      </c>
      <c r="U76" s="32">
        <v>45831</v>
      </c>
      <c r="V76" s="11"/>
      <c r="W76" s="9"/>
      <c r="X76" s="9"/>
      <c r="Y76" s="33" t="s">
        <v>22</v>
      </c>
    </row>
    <row r="77" spans="3:26" s="38" customFormat="1" ht="162" customHeight="1" x14ac:dyDescent="0.25">
      <c r="C77" s="54"/>
      <c r="D77" s="31">
        <v>69</v>
      </c>
      <c r="E77" s="9" t="s">
        <v>63</v>
      </c>
      <c r="F77" s="9"/>
      <c r="G77" s="9"/>
      <c r="H77" s="9"/>
      <c r="I77" s="9" t="s">
        <v>305</v>
      </c>
      <c r="J77" s="9"/>
      <c r="K77" s="9" t="s">
        <v>19</v>
      </c>
      <c r="L77" s="9" t="s">
        <v>136</v>
      </c>
      <c r="M77" s="10" t="s">
        <v>306</v>
      </c>
      <c r="N77" s="9" t="s">
        <v>307</v>
      </c>
      <c r="O77" s="12" t="s">
        <v>308</v>
      </c>
      <c r="P77" s="9" t="s">
        <v>37</v>
      </c>
      <c r="Q77" s="11">
        <v>1</v>
      </c>
      <c r="R77" s="34">
        <v>17500000</v>
      </c>
      <c r="S77" s="9">
        <v>14000000</v>
      </c>
      <c r="T77" s="9">
        <f t="shared" si="2"/>
        <v>14000000</v>
      </c>
      <c r="U77" s="32">
        <v>45835</v>
      </c>
      <c r="V77" s="11"/>
      <c r="W77" s="9"/>
      <c r="X77" s="9"/>
      <c r="Y77" s="33" t="s">
        <v>22</v>
      </c>
    </row>
    <row r="78" spans="3:26" s="38" customFormat="1" ht="162" customHeight="1" x14ac:dyDescent="0.25">
      <c r="C78" s="54"/>
      <c r="D78" s="31">
        <v>70</v>
      </c>
      <c r="E78" s="9" t="s">
        <v>63</v>
      </c>
      <c r="F78" s="9"/>
      <c r="G78" s="9"/>
      <c r="H78" s="9"/>
      <c r="I78" s="9" t="s">
        <v>249</v>
      </c>
      <c r="J78" s="9"/>
      <c r="K78" s="9" t="s">
        <v>21</v>
      </c>
      <c r="L78" s="9" t="s">
        <v>251</v>
      </c>
      <c r="M78" s="10" t="s">
        <v>250</v>
      </c>
      <c r="N78" s="9" t="s">
        <v>366</v>
      </c>
      <c r="O78" s="12" t="s">
        <v>253</v>
      </c>
      <c r="P78" s="9" t="s">
        <v>31</v>
      </c>
      <c r="Q78" s="11">
        <v>1</v>
      </c>
      <c r="R78" s="34">
        <v>1130000000</v>
      </c>
      <c r="S78" s="9"/>
      <c r="T78" s="9">
        <v>1085000000</v>
      </c>
      <c r="U78" s="32">
        <v>45751</v>
      </c>
      <c r="V78" s="11"/>
      <c r="W78" s="9"/>
      <c r="X78" s="9"/>
      <c r="Y78" s="33" t="s">
        <v>252</v>
      </c>
    </row>
    <row r="79" spans="3:26" s="53" customFormat="1" ht="162" customHeight="1" x14ac:dyDescent="0.25">
      <c r="C79" s="54"/>
      <c r="D79" s="31">
        <v>71</v>
      </c>
      <c r="E79" s="9" t="s">
        <v>63</v>
      </c>
      <c r="F79" s="9"/>
      <c r="G79" s="9"/>
      <c r="H79" s="9"/>
      <c r="I79" s="9" t="s">
        <v>254</v>
      </c>
      <c r="J79" s="9"/>
      <c r="K79" s="9" t="s">
        <v>19</v>
      </c>
      <c r="L79" s="9" t="s">
        <v>251</v>
      </c>
      <c r="M79" s="10" t="s">
        <v>367</v>
      </c>
      <c r="N79" s="9" t="s">
        <v>255</v>
      </c>
      <c r="O79" s="12" t="s">
        <v>256</v>
      </c>
      <c r="P79" s="9" t="s">
        <v>31</v>
      </c>
      <c r="Q79" s="11">
        <v>1</v>
      </c>
      <c r="R79" s="34">
        <v>51820000</v>
      </c>
      <c r="S79" s="45"/>
      <c r="T79" s="9">
        <v>50400000</v>
      </c>
      <c r="U79" s="32">
        <v>45763</v>
      </c>
      <c r="V79" s="11"/>
      <c r="W79" s="9"/>
      <c r="X79" s="9"/>
      <c r="Y79" s="33" t="s">
        <v>22</v>
      </c>
    </row>
    <row r="80" spans="3:26" s="53" customFormat="1" ht="162" customHeight="1" x14ac:dyDescent="0.25">
      <c r="C80" s="54"/>
      <c r="D80" s="31">
        <v>72</v>
      </c>
      <c r="E80" s="9" t="s">
        <v>63</v>
      </c>
      <c r="F80" s="9"/>
      <c r="G80" s="9"/>
      <c r="H80" s="9"/>
      <c r="I80" s="9" t="s">
        <v>257</v>
      </c>
      <c r="J80" s="9"/>
      <c r="K80" s="9" t="s">
        <v>21</v>
      </c>
      <c r="L80" s="9" t="s">
        <v>251</v>
      </c>
      <c r="M80" s="10" t="s">
        <v>260</v>
      </c>
      <c r="N80" s="9" t="s">
        <v>363</v>
      </c>
      <c r="O80" s="12" t="s">
        <v>258</v>
      </c>
      <c r="P80" s="9" t="s">
        <v>31</v>
      </c>
      <c r="Q80" s="11">
        <v>1</v>
      </c>
      <c r="R80" s="34">
        <v>123000000</v>
      </c>
      <c r="S80" s="9"/>
      <c r="T80" s="9">
        <v>113000000</v>
      </c>
      <c r="U80" s="32">
        <v>45768</v>
      </c>
      <c r="V80" s="11"/>
      <c r="W80" s="9"/>
      <c r="X80" s="9"/>
      <c r="Y80" s="33" t="s">
        <v>252</v>
      </c>
    </row>
    <row r="81" spans="3:25" s="53" customFormat="1" ht="162" customHeight="1" x14ac:dyDescent="0.25">
      <c r="C81" s="54"/>
      <c r="D81" s="31">
        <v>73</v>
      </c>
      <c r="E81" s="9" t="s">
        <v>63</v>
      </c>
      <c r="F81" s="9"/>
      <c r="G81" s="9"/>
      <c r="H81" s="9"/>
      <c r="I81" s="9" t="s">
        <v>259</v>
      </c>
      <c r="J81" s="9"/>
      <c r="K81" s="9" t="s">
        <v>19</v>
      </c>
      <c r="L81" s="9" t="s">
        <v>251</v>
      </c>
      <c r="M81" s="10" t="s">
        <v>261</v>
      </c>
      <c r="N81" s="9" t="s">
        <v>365</v>
      </c>
      <c r="O81" s="12" t="s">
        <v>262</v>
      </c>
      <c r="P81" s="9" t="s">
        <v>31</v>
      </c>
      <c r="Q81" s="11">
        <v>1</v>
      </c>
      <c r="R81" s="34">
        <v>597800000</v>
      </c>
      <c r="S81" s="9"/>
      <c r="T81" s="9">
        <v>597800000</v>
      </c>
      <c r="U81" s="32">
        <v>45764</v>
      </c>
      <c r="V81" s="11"/>
      <c r="W81" s="9"/>
      <c r="X81" s="9"/>
      <c r="Y81" s="33" t="s">
        <v>22</v>
      </c>
    </row>
    <row r="82" spans="3:25" s="53" customFormat="1" ht="162" customHeight="1" x14ac:dyDescent="0.25">
      <c r="C82" s="54"/>
      <c r="D82" s="31">
        <v>74</v>
      </c>
      <c r="E82" s="9" t="s">
        <v>63</v>
      </c>
      <c r="F82" s="9"/>
      <c r="G82" s="9"/>
      <c r="H82" s="9"/>
      <c r="I82" s="9" t="s">
        <v>263</v>
      </c>
      <c r="J82" s="9"/>
      <c r="K82" s="9" t="s">
        <v>19</v>
      </c>
      <c r="L82" s="9" t="s">
        <v>251</v>
      </c>
      <c r="M82" s="10" t="s">
        <v>264</v>
      </c>
      <c r="N82" s="9" t="s">
        <v>362</v>
      </c>
      <c r="O82" s="12" t="s">
        <v>265</v>
      </c>
      <c r="P82" s="9" t="s">
        <v>31</v>
      </c>
      <c r="Q82" s="11">
        <v>1</v>
      </c>
      <c r="R82" s="34">
        <v>640435000</v>
      </c>
      <c r="S82" s="9"/>
      <c r="T82" s="9">
        <v>635100000</v>
      </c>
      <c r="U82" s="32">
        <v>45763</v>
      </c>
      <c r="V82" s="11"/>
      <c r="W82" s="9"/>
      <c r="X82" s="9"/>
      <c r="Y82" s="33" t="s">
        <v>22</v>
      </c>
    </row>
    <row r="83" spans="3:25" s="53" customFormat="1" ht="162" customHeight="1" x14ac:dyDescent="0.25">
      <c r="C83" s="54"/>
      <c r="D83" s="31">
        <v>75</v>
      </c>
      <c r="E83" s="9" t="s">
        <v>63</v>
      </c>
      <c r="F83" s="9"/>
      <c r="G83" s="9"/>
      <c r="H83" s="9"/>
      <c r="I83" s="9" t="s">
        <v>266</v>
      </c>
      <c r="J83" s="9"/>
      <c r="K83" s="9" t="s">
        <v>19</v>
      </c>
      <c r="L83" s="9" t="s">
        <v>251</v>
      </c>
      <c r="M83" s="10" t="s">
        <v>267</v>
      </c>
      <c r="N83" s="9" t="s">
        <v>359</v>
      </c>
      <c r="O83" s="12" t="s">
        <v>268</v>
      </c>
      <c r="P83" s="9" t="s">
        <v>31</v>
      </c>
      <c r="Q83" s="11">
        <v>1</v>
      </c>
      <c r="R83" s="34">
        <v>369600000</v>
      </c>
      <c r="S83" s="9"/>
      <c r="T83" s="9">
        <v>299001584</v>
      </c>
      <c r="U83" s="32">
        <v>45772</v>
      </c>
      <c r="V83" s="11"/>
      <c r="W83" s="9"/>
      <c r="X83" s="9"/>
      <c r="Y83" s="33" t="s">
        <v>24</v>
      </c>
    </row>
    <row r="84" spans="3:25" s="53" customFormat="1" ht="162" customHeight="1" x14ac:dyDescent="0.25">
      <c r="C84" s="54"/>
      <c r="D84" s="31">
        <v>76</v>
      </c>
      <c r="E84" s="9" t="s">
        <v>63</v>
      </c>
      <c r="F84" s="9"/>
      <c r="G84" s="9"/>
      <c r="H84" s="9"/>
      <c r="I84" s="9" t="s">
        <v>269</v>
      </c>
      <c r="J84" s="9"/>
      <c r="K84" s="9" t="s">
        <v>21</v>
      </c>
      <c r="L84" s="9" t="s">
        <v>251</v>
      </c>
      <c r="M84" s="10" t="s">
        <v>270</v>
      </c>
      <c r="N84" s="9" t="s">
        <v>358</v>
      </c>
      <c r="O84" s="12" t="s">
        <v>256</v>
      </c>
      <c r="P84" s="9" t="s">
        <v>31</v>
      </c>
      <c r="Q84" s="11">
        <v>1</v>
      </c>
      <c r="R84" s="34">
        <v>340880000</v>
      </c>
      <c r="S84" s="9"/>
      <c r="T84" s="9">
        <v>320488000</v>
      </c>
      <c r="U84" s="32">
        <v>45791</v>
      </c>
      <c r="V84" s="11"/>
      <c r="W84" s="9"/>
      <c r="X84" s="9"/>
      <c r="Y84" s="33" t="s">
        <v>20</v>
      </c>
    </row>
    <row r="85" spans="3:25" s="53" customFormat="1" ht="162" customHeight="1" x14ac:dyDescent="0.25">
      <c r="C85" s="54"/>
      <c r="D85" s="31">
        <v>77</v>
      </c>
      <c r="E85" s="9" t="s">
        <v>63</v>
      </c>
      <c r="F85" s="9"/>
      <c r="G85" s="9"/>
      <c r="H85" s="9"/>
      <c r="I85" s="9" t="s">
        <v>272</v>
      </c>
      <c r="J85" s="9"/>
      <c r="K85" s="9" t="s">
        <v>271</v>
      </c>
      <c r="L85" s="9" t="s">
        <v>251</v>
      </c>
      <c r="M85" s="10" t="s">
        <v>368</v>
      </c>
      <c r="N85" s="9" t="s">
        <v>364</v>
      </c>
      <c r="O85" s="12" t="s">
        <v>273</v>
      </c>
      <c r="P85" s="9" t="s">
        <v>31</v>
      </c>
      <c r="Q85" s="11">
        <v>1</v>
      </c>
      <c r="R85" s="34">
        <v>668668500</v>
      </c>
      <c r="S85" s="9"/>
      <c r="T85" s="9">
        <v>663668499.20000005</v>
      </c>
      <c r="U85" s="32">
        <v>45789</v>
      </c>
      <c r="V85" s="11"/>
      <c r="W85" s="9"/>
      <c r="X85" s="9"/>
      <c r="Y85" s="33" t="s">
        <v>369</v>
      </c>
    </row>
    <row r="86" spans="3:25" s="53" customFormat="1" ht="162" customHeight="1" x14ac:dyDescent="0.25">
      <c r="C86" s="54"/>
      <c r="D86" s="31">
        <v>78</v>
      </c>
      <c r="E86" s="9" t="s">
        <v>63</v>
      </c>
      <c r="F86" s="9"/>
      <c r="G86" s="9"/>
      <c r="H86" s="9"/>
      <c r="I86" s="9" t="s">
        <v>274</v>
      </c>
      <c r="J86" s="9"/>
      <c r="K86" s="9" t="s">
        <v>21</v>
      </c>
      <c r="L86" s="9" t="s">
        <v>251</v>
      </c>
      <c r="M86" s="10" t="s">
        <v>275</v>
      </c>
      <c r="N86" s="9" t="s">
        <v>360</v>
      </c>
      <c r="O86" s="12" t="s">
        <v>276</v>
      </c>
      <c r="P86" s="9" t="s">
        <v>31</v>
      </c>
      <c r="Q86" s="11">
        <v>1</v>
      </c>
      <c r="R86" s="34">
        <v>825468480</v>
      </c>
      <c r="S86" s="9"/>
      <c r="T86" s="9">
        <v>799999999.67999995</v>
      </c>
      <c r="U86" s="32">
        <v>45789</v>
      </c>
      <c r="V86" s="11"/>
      <c r="W86" s="9"/>
      <c r="X86" s="9"/>
      <c r="Y86" s="33" t="s">
        <v>20</v>
      </c>
    </row>
    <row r="87" spans="3:25" s="53" customFormat="1" ht="162" customHeight="1" x14ac:dyDescent="0.25">
      <c r="C87" s="54"/>
      <c r="D87" s="31">
        <v>79</v>
      </c>
      <c r="E87" s="9" t="s">
        <v>63</v>
      </c>
      <c r="F87" s="9"/>
      <c r="G87" s="9"/>
      <c r="H87" s="9"/>
      <c r="I87" s="9" t="s">
        <v>277</v>
      </c>
      <c r="J87" s="9"/>
      <c r="K87" s="9" t="s">
        <v>21</v>
      </c>
      <c r="L87" s="9" t="s">
        <v>251</v>
      </c>
      <c r="M87" s="10" t="s">
        <v>278</v>
      </c>
      <c r="N87" s="9" t="s">
        <v>364</v>
      </c>
      <c r="O87" s="12" t="s">
        <v>273</v>
      </c>
      <c r="P87" s="9" t="s">
        <v>31</v>
      </c>
      <c r="Q87" s="11">
        <v>1</v>
      </c>
      <c r="R87" s="34">
        <v>1536022000</v>
      </c>
      <c r="S87" s="9"/>
      <c r="T87" s="9">
        <v>1523999999.2</v>
      </c>
      <c r="U87" s="32">
        <v>45790</v>
      </c>
      <c r="V87" s="11"/>
      <c r="W87" s="9"/>
      <c r="X87" s="9"/>
      <c r="Y87" s="33" t="s">
        <v>20</v>
      </c>
    </row>
    <row r="88" spans="3:25" s="53" customFormat="1" ht="162" customHeight="1" x14ac:dyDescent="0.25">
      <c r="C88" s="54"/>
      <c r="D88" s="31">
        <v>80</v>
      </c>
      <c r="E88" s="9" t="s">
        <v>63</v>
      </c>
      <c r="F88" s="9"/>
      <c r="G88" s="9"/>
      <c r="H88" s="9"/>
      <c r="I88" s="9" t="s">
        <v>279</v>
      </c>
      <c r="J88" s="9"/>
      <c r="K88" s="9" t="s">
        <v>19</v>
      </c>
      <c r="L88" s="9" t="s">
        <v>251</v>
      </c>
      <c r="M88" s="10" t="s">
        <v>280</v>
      </c>
      <c r="N88" s="9" t="s">
        <v>361</v>
      </c>
      <c r="O88" s="12" t="s">
        <v>281</v>
      </c>
      <c r="P88" s="9" t="s">
        <v>31</v>
      </c>
      <c r="Q88" s="11">
        <v>1</v>
      </c>
      <c r="R88" s="34">
        <v>97020000</v>
      </c>
      <c r="S88" s="9"/>
      <c r="T88" s="9">
        <v>93449664</v>
      </c>
      <c r="U88" s="32">
        <v>45817</v>
      </c>
      <c r="V88" s="11"/>
      <c r="W88" s="9"/>
      <c r="X88" s="9"/>
      <c r="Y88" s="33" t="s">
        <v>22</v>
      </c>
    </row>
    <row r="89" spans="3:25" s="53" customFormat="1" ht="162" customHeight="1" x14ac:dyDescent="0.25">
      <c r="C89" s="54"/>
      <c r="D89" s="31">
        <v>81</v>
      </c>
      <c r="E89" s="9" t="s">
        <v>63</v>
      </c>
      <c r="F89" s="9"/>
      <c r="G89" s="9"/>
      <c r="H89" s="9"/>
      <c r="I89" s="9" t="s">
        <v>282</v>
      </c>
      <c r="J89" s="9"/>
      <c r="K89" s="9" t="s">
        <v>21</v>
      </c>
      <c r="L89" s="9" t="s">
        <v>251</v>
      </c>
      <c r="M89" s="10" t="s">
        <v>283</v>
      </c>
      <c r="N89" s="9" t="s">
        <v>360</v>
      </c>
      <c r="O89" s="12" t="s">
        <v>276</v>
      </c>
      <c r="P89" s="9" t="s">
        <v>31</v>
      </c>
      <c r="Q89" s="11">
        <v>1</v>
      </c>
      <c r="R89" s="34">
        <v>567288800</v>
      </c>
      <c r="S89" s="9"/>
      <c r="T89" s="9">
        <v>555592800</v>
      </c>
      <c r="U89" s="32">
        <v>45827</v>
      </c>
      <c r="V89" s="11"/>
      <c r="W89" s="9"/>
      <c r="X89" s="9"/>
      <c r="Y89" s="33" t="s">
        <v>20</v>
      </c>
    </row>
    <row r="90" spans="3:25" s="38" customFormat="1" ht="162" customHeight="1" x14ac:dyDescent="0.25">
      <c r="C90" s="54"/>
      <c r="D90" s="31">
        <v>82</v>
      </c>
      <c r="E90" s="9" t="s">
        <v>63</v>
      </c>
      <c r="F90" s="9"/>
      <c r="G90" s="9"/>
      <c r="H90" s="9"/>
      <c r="I90" s="9" t="s">
        <v>309</v>
      </c>
      <c r="J90" s="9"/>
      <c r="K90" s="9" t="s">
        <v>19</v>
      </c>
      <c r="L90" s="9" t="s">
        <v>310</v>
      </c>
      <c r="M90" s="10" t="s">
        <v>313</v>
      </c>
      <c r="N90" s="9" t="s">
        <v>311</v>
      </c>
      <c r="O90" s="12" t="s">
        <v>312</v>
      </c>
      <c r="P90" s="9" t="s">
        <v>299</v>
      </c>
      <c r="Q90" s="11">
        <v>1</v>
      </c>
      <c r="R90" s="34">
        <v>16200000</v>
      </c>
      <c r="S90" s="9">
        <v>4748800</v>
      </c>
      <c r="T90" s="9">
        <f t="shared" ref="T90:T104" si="4">+S90*Q90</f>
        <v>4748800</v>
      </c>
      <c r="U90" s="32">
        <v>45761</v>
      </c>
      <c r="V90" s="11"/>
      <c r="W90" s="9"/>
      <c r="X90" s="9"/>
      <c r="Y90" s="33" t="s">
        <v>22</v>
      </c>
    </row>
    <row r="91" spans="3:25" s="38" customFormat="1" ht="162" customHeight="1" x14ac:dyDescent="0.25">
      <c r="C91" s="54"/>
      <c r="D91" s="31">
        <v>83</v>
      </c>
      <c r="E91" s="9" t="s">
        <v>63</v>
      </c>
      <c r="F91" s="9"/>
      <c r="G91" s="9"/>
      <c r="H91" s="9"/>
      <c r="I91" s="9" t="s">
        <v>309</v>
      </c>
      <c r="J91" s="9"/>
      <c r="K91" s="9" t="s">
        <v>19</v>
      </c>
      <c r="L91" s="9" t="s">
        <v>310</v>
      </c>
      <c r="M91" s="10" t="s">
        <v>318</v>
      </c>
      <c r="N91" s="9" t="s">
        <v>316</v>
      </c>
      <c r="O91" s="12" t="s">
        <v>317</v>
      </c>
      <c r="P91" s="9" t="s">
        <v>299</v>
      </c>
      <c r="Q91" s="11">
        <v>1</v>
      </c>
      <c r="R91" s="34">
        <v>18500000</v>
      </c>
      <c r="S91" s="9">
        <v>14160000</v>
      </c>
      <c r="T91" s="9">
        <f t="shared" si="4"/>
        <v>14160000</v>
      </c>
      <c r="U91" s="32">
        <v>45770</v>
      </c>
      <c r="V91" s="11"/>
      <c r="W91" s="9"/>
      <c r="X91" s="9"/>
      <c r="Y91" s="33" t="s">
        <v>22</v>
      </c>
    </row>
    <row r="92" spans="3:25" s="38" customFormat="1" ht="162" customHeight="1" x14ac:dyDescent="0.25">
      <c r="C92" s="54"/>
      <c r="D92" s="31">
        <v>84</v>
      </c>
      <c r="E92" s="9" t="s">
        <v>63</v>
      </c>
      <c r="F92" s="9"/>
      <c r="G92" s="9"/>
      <c r="H92" s="9"/>
      <c r="I92" s="9" t="s">
        <v>319</v>
      </c>
      <c r="J92" s="9"/>
      <c r="K92" s="9" t="s">
        <v>19</v>
      </c>
      <c r="L92" s="9" t="s">
        <v>310</v>
      </c>
      <c r="M92" s="10" t="s">
        <v>322</v>
      </c>
      <c r="N92" s="9" t="s">
        <v>320</v>
      </c>
      <c r="O92" s="12" t="s">
        <v>321</v>
      </c>
      <c r="P92" s="9" t="s">
        <v>37</v>
      </c>
      <c r="Q92" s="11">
        <v>39</v>
      </c>
      <c r="R92" s="34">
        <v>2500000</v>
      </c>
      <c r="S92" s="9">
        <v>1811111</v>
      </c>
      <c r="T92" s="9">
        <f t="shared" si="4"/>
        <v>70633329</v>
      </c>
      <c r="U92" s="32">
        <v>45771</v>
      </c>
      <c r="V92" s="11"/>
      <c r="W92" s="9"/>
      <c r="X92" s="9"/>
      <c r="Y92" s="33" t="s">
        <v>22</v>
      </c>
    </row>
    <row r="93" spans="3:25" s="38" customFormat="1" ht="162" customHeight="1" x14ac:dyDescent="0.25">
      <c r="C93" s="54"/>
      <c r="D93" s="31">
        <v>85</v>
      </c>
      <c r="E93" s="9" t="s">
        <v>63</v>
      </c>
      <c r="F93" s="9"/>
      <c r="G93" s="9"/>
      <c r="H93" s="9"/>
      <c r="I93" s="9" t="s">
        <v>323</v>
      </c>
      <c r="J93" s="9"/>
      <c r="K93" s="9" t="s">
        <v>19</v>
      </c>
      <c r="L93" s="9" t="s">
        <v>310</v>
      </c>
      <c r="M93" s="10" t="s">
        <v>324</v>
      </c>
      <c r="N93" s="9" t="s">
        <v>325</v>
      </c>
      <c r="O93" s="12" t="s">
        <v>326</v>
      </c>
      <c r="P93" s="9" t="s">
        <v>37</v>
      </c>
      <c r="Q93" s="11">
        <v>50</v>
      </c>
      <c r="R93" s="34">
        <v>1200000</v>
      </c>
      <c r="S93" s="9">
        <v>960000.01</v>
      </c>
      <c r="T93" s="9">
        <f t="shared" si="4"/>
        <v>48000000.5</v>
      </c>
      <c r="U93" s="32">
        <v>45771</v>
      </c>
      <c r="V93" s="11"/>
      <c r="W93" s="9"/>
      <c r="X93" s="9"/>
      <c r="Y93" s="33" t="s">
        <v>22</v>
      </c>
    </row>
    <row r="94" spans="3:25" s="38" customFormat="1" ht="162" customHeight="1" x14ac:dyDescent="0.25">
      <c r="C94" s="54"/>
      <c r="D94" s="31">
        <v>86</v>
      </c>
      <c r="E94" s="9" t="s">
        <v>63</v>
      </c>
      <c r="F94" s="9"/>
      <c r="G94" s="9"/>
      <c r="H94" s="9"/>
      <c r="I94" s="9" t="s">
        <v>328</v>
      </c>
      <c r="J94" s="9"/>
      <c r="K94" s="9" t="s">
        <v>19</v>
      </c>
      <c r="L94" s="9" t="s">
        <v>310</v>
      </c>
      <c r="M94" s="10" t="s">
        <v>327</v>
      </c>
      <c r="N94" s="9" t="s">
        <v>325</v>
      </c>
      <c r="O94" s="12" t="s">
        <v>326</v>
      </c>
      <c r="P94" s="9" t="s">
        <v>37</v>
      </c>
      <c r="Q94" s="11">
        <v>84</v>
      </c>
      <c r="R94" s="34">
        <v>900000</v>
      </c>
      <c r="S94" s="9">
        <v>717000</v>
      </c>
      <c r="T94" s="9">
        <f t="shared" si="4"/>
        <v>60228000</v>
      </c>
      <c r="U94" s="32">
        <v>45771</v>
      </c>
      <c r="V94" s="11"/>
      <c r="W94" s="9"/>
      <c r="X94" s="9"/>
      <c r="Y94" s="33" t="s">
        <v>22</v>
      </c>
    </row>
    <row r="95" spans="3:25" s="38" customFormat="1" ht="162" customHeight="1" x14ac:dyDescent="0.25">
      <c r="C95" s="54"/>
      <c r="D95" s="31">
        <v>87</v>
      </c>
      <c r="E95" s="9" t="s">
        <v>63</v>
      </c>
      <c r="F95" s="9"/>
      <c r="G95" s="9"/>
      <c r="H95" s="9"/>
      <c r="I95" s="9" t="s">
        <v>331</v>
      </c>
      <c r="J95" s="9"/>
      <c r="K95" s="9" t="s">
        <v>21</v>
      </c>
      <c r="L95" s="9" t="s">
        <v>310</v>
      </c>
      <c r="M95" s="10" t="s">
        <v>330</v>
      </c>
      <c r="N95" s="9" t="s">
        <v>332</v>
      </c>
      <c r="O95" s="12" t="s">
        <v>333</v>
      </c>
      <c r="P95" s="9" t="s">
        <v>37</v>
      </c>
      <c r="Q95" s="11">
        <v>2</v>
      </c>
      <c r="R95" s="34">
        <v>26000000</v>
      </c>
      <c r="S95" s="9">
        <v>19999999</v>
      </c>
      <c r="T95" s="9">
        <f t="shared" si="4"/>
        <v>39999998</v>
      </c>
      <c r="U95" s="32">
        <v>45778</v>
      </c>
      <c r="V95" s="11"/>
      <c r="W95" s="9"/>
      <c r="X95" s="9"/>
      <c r="Y95" s="33" t="s">
        <v>20</v>
      </c>
    </row>
    <row r="96" spans="3:25" s="38" customFormat="1" ht="162" customHeight="1" x14ac:dyDescent="0.25">
      <c r="C96" s="54"/>
      <c r="D96" s="31">
        <v>88</v>
      </c>
      <c r="E96" s="9" t="s">
        <v>63</v>
      </c>
      <c r="F96" s="9"/>
      <c r="G96" s="9"/>
      <c r="H96" s="9"/>
      <c r="I96" s="9" t="s">
        <v>329</v>
      </c>
      <c r="J96" s="9"/>
      <c r="K96" s="9" t="s">
        <v>19</v>
      </c>
      <c r="L96" s="9" t="s">
        <v>310</v>
      </c>
      <c r="M96" s="10" t="s">
        <v>334</v>
      </c>
      <c r="N96" s="9" t="s">
        <v>325</v>
      </c>
      <c r="O96" s="12" t="s">
        <v>326</v>
      </c>
      <c r="P96" s="9" t="s">
        <v>37</v>
      </c>
      <c r="Q96" s="11">
        <v>2</v>
      </c>
      <c r="R96" s="34">
        <v>2300000</v>
      </c>
      <c r="S96" s="9">
        <v>2300000</v>
      </c>
      <c r="T96" s="9">
        <f t="shared" si="4"/>
        <v>4600000</v>
      </c>
      <c r="U96" s="32">
        <v>45778</v>
      </c>
      <c r="V96" s="11"/>
      <c r="W96" s="9"/>
      <c r="X96" s="9"/>
      <c r="Y96" s="33" t="s">
        <v>22</v>
      </c>
    </row>
    <row r="97" spans="3:25" s="23" customFormat="1" ht="162" customHeight="1" x14ac:dyDescent="0.25">
      <c r="C97" s="54"/>
      <c r="D97" s="31">
        <v>89</v>
      </c>
      <c r="E97" s="9" t="s">
        <v>63</v>
      </c>
      <c r="F97" s="9"/>
      <c r="G97" s="9"/>
      <c r="H97" s="9"/>
      <c r="I97" s="9" t="s">
        <v>336</v>
      </c>
      <c r="J97" s="9"/>
      <c r="K97" s="9" t="s">
        <v>21</v>
      </c>
      <c r="L97" s="9" t="s">
        <v>310</v>
      </c>
      <c r="M97" s="10" t="s">
        <v>335</v>
      </c>
      <c r="N97" s="9" t="s">
        <v>337</v>
      </c>
      <c r="O97" s="12" t="s">
        <v>338</v>
      </c>
      <c r="P97" s="9" t="s">
        <v>37</v>
      </c>
      <c r="Q97" s="11">
        <v>1</v>
      </c>
      <c r="R97" s="34">
        <v>7500000</v>
      </c>
      <c r="S97" s="9">
        <v>7220333</v>
      </c>
      <c r="T97" s="9">
        <f t="shared" si="4"/>
        <v>7220333</v>
      </c>
      <c r="U97" s="32">
        <v>45778</v>
      </c>
      <c r="V97" s="11"/>
      <c r="W97" s="9"/>
      <c r="X97" s="9"/>
      <c r="Y97" s="33" t="s">
        <v>20</v>
      </c>
    </row>
    <row r="98" spans="3:25" s="38" customFormat="1" ht="162" customHeight="1" x14ac:dyDescent="0.25">
      <c r="C98" s="54"/>
      <c r="D98" s="31">
        <v>90</v>
      </c>
      <c r="E98" s="9" t="s">
        <v>63</v>
      </c>
      <c r="F98" s="9"/>
      <c r="G98" s="9"/>
      <c r="H98" s="9"/>
      <c r="I98" s="9" t="s">
        <v>339</v>
      </c>
      <c r="J98" s="9"/>
      <c r="K98" s="9" t="s">
        <v>21</v>
      </c>
      <c r="L98" s="9" t="s">
        <v>310</v>
      </c>
      <c r="M98" s="10" t="s">
        <v>342</v>
      </c>
      <c r="N98" s="9" t="s">
        <v>340</v>
      </c>
      <c r="O98" s="12" t="s">
        <v>341</v>
      </c>
      <c r="P98" s="9" t="s">
        <v>37</v>
      </c>
      <c r="Q98" s="11">
        <v>1</v>
      </c>
      <c r="R98" s="34">
        <v>7000000</v>
      </c>
      <c r="S98" s="9">
        <v>3968000</v>
      </c>
      <c r="T98" s="9">
        <f t="shared" si="4"/>
        <v>3968000</v>
      </c>
      <c r="U98" s="32">
        <v>45778</v>
      </c>
      <c r="V98" s="11"/>
      <c r="W98" s="9"/>
      <c r="X98" s="9"/>
      <c r="Y98" s="33" t="s">
        <v>20</v>
      </c>
    </row>
    <row r="99" spans="3:25" s="38" customFormat="1" ht="162" customHeight="1" x14ac:dyDescent="0.25">
      <c r="C99" s="54"/>
      <c r="D99" s="31">
        <v>91</v>
      </c>
      <c r="E99" s="9" t="s">
        <v>63</v>
      </c>
      <c r="F99" s="9"/>
      <c r="G99" s="9"/>
      <c r="H99" s="9"/>
      <c r="I99" s="9" t="s">
        <v>329</v>
      </c>
      <c r="J99" s="9"/>
      <c r="K99" s="9" t="s">
        <v>19</v>
      </c>
      <c r="L99" s="9" t="s">
        <v>310</v>
      </c>
      <c r="M99" s="10" t="s">
        <v>345</v>
      </c>
      <c r="N99" s="9" t="s">
        <v>343</v>
      </c>
      <c r="O99" s="12" t="s">
        <v>344</v>
      </c>
      <c r="P99" s="9" t="s">
        <v>37</v>
      </c>
      <c r="Q99" s="11">
        <v>39</v>
      </c>
      <c r="R99" s="34">
        <v>2300000</v>
      </c>
      <c r="S99" s="9">
        <v>2250000</v>
      </c>
      <c r="T99" s="9">
        <f t="shared" si="4"/>
        <v>87750000</v>
      </c>
      <c r="U99" s="32">
        <v>45782</v>
      </c>
      <c r="V99" s="11"/>
      <c r="W99" s="9"/>
      <c r="X99" s="9"/>
      <c r="Y99" s="33" t="s">
        <v>22</v>
      </c>
    </row>
    <row r="100" spans="3:25" s="38" customFormat="1" ht="162" customHeight="1" x14ac:dyDescent="0.25">
      <c r="C100" s="54"/>
      <c r="D100" s="31">
        <v>92</v>
      </c>
      <c r="E100" s="9" t="s">
        <v>63</v>
      </c>
      <c r="F100" s="9"/>
      <c r="G100" s="9"/>
      <c r="H100" s="9"/>
      <c r="I100" s="9" t="s">
        <v>329</v>
      </c>
      <c r="J100" s="9"/>
      <c r="K100" s="9" t="s">
        <v>19</v>
      </c>
      <c r="L100" s="9" t="s">
        <v>310</v>
      </c>
      <c r="M100" s="10" t="s">
        <v>346</v>
      </c>
      <c r="N100" s="9" t="s">
        <v>325</v>
      </c>
      <c r="O100" s="12" t="s">
        <v>326</v>
      </c>
      <c r="P100" s="9" t="s">
        <v>37</v>
      </c>
      <c r="Q100" s="11">
        <v>2</v>
      </c>
      <c r="R100" s="34">
        <v>3500000</v>
      </c>
      <c r="S100" s="9">
        <v>2800000</v>
      </c>
      <c r="T100" s="9">
        <f t="shared" si="4"/>
        <v>5600000</v>
      </c>
      <c r="U100" s="32">
        <v>45782</v>
      </c>
      <c r="V100" s="11"/>
      <c r="W100" s="9"/>
      <c r="X100" s="9"/>
      <c r="Y100" s="33" t="s">
        <v>22</v>
      </c>
    </row>
    <row r="101" spans="3:25" s="38" customFormat="1" ht="162" customHeight="1" x14ac:dyDescent="0.25">
      <c r="C101" s="54"/>
      <c r="D101" s="31">
        <v>93</v>
      </c>
      <c r="E101" s="9" t="s">
        <v>63</v>
      </c>
      <c r="F101" s="9"/>
      <c r="G101" s="9"/>
      <c r="H101" s="9"/>
      <c r="I101" s="9" t="s">
        <v>314</v>
      </c>
      <c r="J101" s="9"/>
      <c r="K101" s="9" t="s">
        <v>19</v>
      </c>
      <c r="L101" s="9" t="s">
        <v>310</v>
      </c>
      <c r="M101" s="10" t="s">
        <v>347</v>
      </c>
      <c r="N101" s="9" t="s">
        <v>348</v>
      </c>
      <c r="O101" s="12"/>
      <c r="P101" s="9" t="s">
        <v>315</v>
      </c>
      <c r="Q101" s="11">
        <v>39</v>
      </c>
      <c r="R101" s="34">
        <v>400000</v>
      </c>
      <c r="S101" s="9">
        <v>319000</v>
      </c>
      <c r="T101" s="9">
        <f t="shared" si="4"/>
        <v>12441000</v>
      </c>
      <c r="U101" s="32">
        <v>45791</v>
      </c>
      <c r="V101" s="11"/>
      <c r="W101" s="9"/>
      <c r="X101" s="9"/>
      <c r="Y101" s="33" t="s">
        <v>22</v>
      </c>
    </row>
    <row r="102" spans="3:25" s="38" customFormat="1" ht="162" customHeight="1" x14ac:dyDescent="0.25">
      <c r="C102" s="54"/>
      <c r="D102" s="31">
        <v>94</v>
      </c>
      <c r="E102" s="9" t="s">
        <v>63</v>
      </c>
      <c r="F102" s="9"/>
      <c r="G102" s="9"/>
      <c r="H102" s="9"/>
      <c r="I102" s="9" t="s">
        <v>309</v>
      </c>
      <c r="J102" s="9"/>
      <c r="K102" s="9" t="s">
        <v>21</v>
      </c>
      <c r="L102" s="9" t="s">
        <v>310</v>
      </c>
      <c r="M102" s="10" t="s">
        <v>349</v>
      </c>
      <c r="N102" s="9" t="s">
        <v>332</v>
      </c>
      <c r="O102" s="12" t="s">
        <v>350</v>
      </c>
      <c r="P102" s="9" t="s">
        <v>299</v>
      </c>
      <c r="Q102" s="11">
        <v>1</v>
      </c>
      <c r="R102" s="34">
        <v>13000000</v>
      </c>
      <c r="S102" s="9">
        <v>8000000</v>
      </c>
      <c r="T102" s="9">
        <f t="shared" si="4"/>
        <v>8000000</v>
      </c>
      <c r="U102" s="32">
        <v>45796</v>
      </c>
      <c r="V102" s="11"/>
      <c r="W102" s="9"/>
      <c r="X102" s="9"/>
      <c r="Y102" s="33" t="s">
        <v>106</v>
      </c>
    </row>
    <row r="103" spans="3:25" s="38" customFormat="1" ht="162" customHeight="1" x14ac:dyDescent="0.25">
      <c r="C103" s="54"/>
      <c r="D103" s="31">
        <v>95</v>
      </c>
      <c r="E103" s="9" t="s">
        <v>63</v>
      </c>
      <c r="F103" s="9"/>
      <c r="G103" s="9"/>
      <c r="H103" s="9"/>
      <c r="I103" s="9" t="s">
        <v>351</v>
      </c>
      <c r="J103" s="9"/>
      <c r="K103" s="9" t="s">
        <v>19</v>
      </c>
      <c r="L103" s="9" t="s">
        <v>310</v>
      </c>
      <c r="M103" s="10" t="s">
        <v>354</v>
      </c>
      <c r="N103" s="9" t="s">
        <v>352</v>
      </c>
      <c r="O103" s="12" t="s">
        <v>353</v>
      </c>
      <c r="P103" s="9" t="s">
        <v>37</v>
      </c>
      <c r="Q103" s="11">
        <v>40</v>
      </c>
      <c r="R103" s="34">
        <v>6400000</v>
      </c>
      <c r="S103" s="9">
        <v>6400000</v>
      </c>
      <c r="T103" s="9">
        <f t="shared" si="4"/>
        <v>256000000</v>
      </c>
      <c r="U103" s="32">
        <v>45827</v>
      </c>
      <c r="V103" s="11"/>
      <c r="W103" s="9"/>
      <c r="X103" s="9"/>
      <c r="Y103" s="33" t="s">
        <v>22</v>
      </c>
    </row>
    <row r="104" spans="3:25" s="38" customFormat="1" ht="162" customHeight="1" x14ac:dyDescent="0.25">
      <c r="C104" s="54"/>
      <c r="D104" s="31">
        <v>96</v>
      </c>
      <c r="E104" s="9" t="s">
        <v>63</v>
      </c>
      <c r="F104" s="9"/>
      <c r="G104" s="9"/>
      <c r="H104" s="9"/>
      <c r="I104" s="9" t="s">
        <v>309</v>
      </c>
      <c r="J104" s="9"/>
      <c r="K104" s="9" t="s">
        <v>19</v>
      </c>
      <c r="L104" s="9" t="s">
        <v>310</v>
      </c>
      <c r="M104" s="10" t="s">
        <v>355</v>
      </c>
      <c r="N104" s="9" t="s">
        <v>356</v>
      </c>
      <c r="O104" s="12" t="s">
        <v>357</v>
      </c>
      <c r="P104" s="9" t="s">
        <v>299</v>
      </c>
      <c r="Q104" s="11">
        <v>1</v>
      </c>
      <c r="R104" s="34">
        <v>5800000</v>
      </c>
      <c r="S104" s="9">
        <v>4640000.01</v>
      </c>
      <c r="T104" s="9">
        <f t="shared" si="4"/>
        <v>4640000.01</v>
      </c>
      <c r="U104" s="32">
        <v>45832</v>
      </c>
      <c r="V104" s="11"/>
      <c r="W104" s="9"/>
      <c r="X104" s="9"/>
      <c r="Y104" s="33" t="s">
        <v>22</v>
      </c>
    </row>
    <row r="105" spans="3:25" ht="54" x14ac:dyDescent="0.25">
      <c r="D105" s="31">
        <v>97</v>
      </c>
      <c r="E105" s="9" t="s">
        <v>63</v>
      </c>
      <c r="F105" s="39"/>
      <c r="G105" s="39"/>
      <c r="H105" s="39"/>
      <c r="I105" s="39" t="s">
        <v>372</v>
      </c>
      <c r="J105" s="39"/>
      <c r="K105" s="39" t="s">
        <v>19</v>
      </c>
      <c r="L105" s="45" t="s">
        <v>370</v>
      </c>
      <c r="M105" s="41" t="s">
        <v>371</v>
      </c>
      <c r="N105" s="39" t="s">
        <v>374</v>
      </c>
      <c r="O105" s="42" t="s">
        <v>373</v>
      </c>
      <c r="P105" s="9" t="s">
        <v>37</v>
      </c>
      <c r="Q105" s="43">
        <v>1</v>
      </c>
      <c r="R105" s="34"/>
      <c r="S105" s="34">
        <v>19000000</v>
      </c>
      <c r="T105" s="34">
        <v>19000000</v>
      </c>
      <c r="U105" s="32">
        <v>45762</v>
      </c>
      <c r="V105" s="43"/>
      <c r="W105" s="45"/>
      <c r="X105" s="45"/>
      <c r="Y105" s="46" t="s">
        <v>22</v>
      </c>
    </row>
    <row r="106" spans="3:25" ht="54" x14ac:dyDescent="0.25">
      <c r="D106" s="31">
        <v>98</v>
      </c>
      <c r="E106" s="9" t="s">
        <v>63</v>
      </c>
      <c r="F106" s="39"/>
      <c r="G106" s="39"/>
      <c r="H106" s="39"/>
      <c r="I106" s="39" t="s">
        <v>375</v>
      </c>
      <c r="J106" s="39"/>
      <c r="K106" s="39" t="s">
        <v>19</v>
      </c>
      <c r="L106" s="45" t="s">
        <v>370</v>
      </c>
      <c r="M106" s="41" t="s">
        <v>376</v>
      </c>
      <c r="N106" s="39" t="s">
        <v>374</v>
      </c>
      <c r="O106" s="42" t="s">
        <v>373</v>
      </c>
      <c r="P106" s="9" t="s">
        <v>37</v>
      </c>
      <c r="Q106" s="43">
        <v>1</v>
      </c>
      <c r="R106" s="34"/>
      <c r="S106" s="34">
        <v>24000000</v>
      </c>
      <c r="T106" s="34">
        <v>24000000</v>
      </c>
      <c r="U106" s="32">
        <v>45762</v>
      </c>
      <c r="V106" s="43"/>
      <c r="W106" s="45"/>
      <c r="X106" s="45"/>
      <c r="Y106" s="46" t="s">
        <v>22</v>
      </c>
    </row>
    <row r="107" spans="3:25" ht="54" x14ac:dyDescent="0.25">
      <c r="D107" s="31">
        <v>99</v>
      </c>
      <c r="E107" s="9" t="s">
        <v>63</v>
      </c>
      <c r="F107" s="39"/>
      <c r="G107" s="39"/>
      <c r="H107" s="39"/>
      <c r="I107" s="39" t="s">
        <v>377</v>
      </c>
      <c r="J107" s="39"/>
      <c r="K107" s="39" t="s">
        <v>19</v>
      </c>
      <c r="L107" s="45" t="s">
        <v>370</v>
      </c>
      <c r="M107" s="41" t="s">
        <v>378</v>
      </c>
      <c r="N107" s="39" t="s">
        <v>379</v>
      </c>
      <c r="O107" s="42">
        <v>309982552</v>
      </c>
      <c r="P107" s="9" t="s">
        <v>295</v>
      </c>
      <c r="Q107" s="43">
        <v>39</v>
      </c>
      <c r="R107" s="34"/>
      <c r="S107" s="34">
        <v>180000</v>
      </c>
      <c r="T107" s="34">
        <v>7020000</v>
      </c>
      <c r="U107" s="32">
        <v>45762</v>
      </c>
      <c r="V107" s="43"/>
      <c r="W107" s="45"/>
      <c r="X107" s="45"/>
      <c r="Y107" s="46" t="s">
        <v>22</v>
      </c>
    </row>
    <row r="108" spans="3:25" ht="54" x14ac:dyDescent="0.25">
      <c r="D108" s="31">
        <v>100</v>
      </c>
      <c r="E108" s="9" t="s">
        <v>63</v>
      </c>
      <c r="F108" s="39"/>
      <c r="G108" s="39"/>
      <c r="H108" s="39"/>
      <c r="I108" s="39" t="s">
        <v>381</v>
      </c>
      <c r="J108" s="39"/>
      <c r="K108" s="39" t="s">
        <v>19</v>
      </c>
      <c r="L108" s="45" t="s">
        <v>370</v>
      </c>
      <c r="M108" s="41" t="s">
        <v>380</v>
      </c>
      <c r="N108" s="39" t="s">
        <v>379</v>
      </c>
      <c r="O108" s="42">
        <v>309982552</v>
      </c>
      <c r="P108" s="9" t="s">
        <v>295</v>
      </c>
      <c r="Q108" s="43">
        <v>39</v>
      </c>
      <c r="R108" s="34"/>
      <c r="S108" s="34">
        <v>650000</v>
      </c>
      <c r="T108" s="34">
        <v>25350000</v>
      </c>
      <c r="U108" s="32">
        <v>45762</v>
      </c>
      <c r="V108" s="43"/>
      <c r="W108" s="45"/>
      <c r="X108" s="45"/>
      <c r="Y108" s="46" t="s">
        <v>22</v>
      </c>
    </row>
    <row r="109" spans="3:25" ht="54" x14ac:dyDescent="0.25">
      <c r="D109" s="31">
        <v>101</v>
      </c>
      <c r="E109" s="9" t="s">
        <v>63</v>
      </c>
      <c r="F109" s="39"/>
      <c r="G109" s="39"/>
      <c r="H109" s="39"/>
      <c r="I109" s="39" t="s">
        <v>383</v>
      </c>
      <c r="J109" s="39"/>
      <c r="K109" s="39" t="s">
        <v>19</v>
      </c>
      <c r="L109" s="45" t="s">
        <v>370</v>
      </c>
      <c r="M109" s="41" t="s">
        <v>382</v>
      </c>
      <c r="N109" s="39" t="s">
        <v>379</v>
      </c>
      <c r="O109" s="42">
        <v>309982552</v>
      </c>
      <c r="P109" s="9" t="s">
        <v>37</v>
      </c>
      <c r="Q109" s="43">
        <v>39</v>
      </c>
      <c r="R109" s="34"/>
      <c r="S109" s="34">
        <v>170000</v>
      </c>
      <c r="T109" s="34">
        <v>6630000</v>
      </c>
      <c r="U109" s="32">
        <v>45762</v>
      </c>
      <c r="V109" s="43"/>
      <c r="W109" s="45"/>
      <c r="X109" s="45"/>
      <c r="Y109" s="46" t="s">
        <v>22</v>
      </c>
    </row>
    <row r="110" spans="3:25" ht="54" x14ac:dyDescent="0.25">
      <c r="D110" s="31">
        <v>102</v>
      </c>
      <c r="E110" s="9" t="s">
        <v>63</v>
      </c>
      <c r="F110" s="39"/>
      <c r="G110" s="39"/>
      <c r="H110" s="39"/>
      <c r="I110" s="39" t="s">
        <v>384</v>
      </c>
      <c r="J110" s="39"/>
      <c r="K110" s="39" t="s">
        <v>19</v>
      </c>
      <c r="L110" s="45" t="s">
        <v>370</v>
      </c>
      <c r="M110" s="41" t="s">
        <v>385</v>
      </c>
      <c r="N110" s="39" t="s">
        <v>386</v>
      </c>
      <c r="O110" s="42" t="s">
        <v>387</v>
      </c>
      <c r="P110" s="9" t="s">
        <v>295</v>
      </c>
      <c r="Q110" s="43">
        <v>75</v>
      </c>
      <c r="R110" s="34"/>
      <c r="S110" s="34">
        <v>15900000</v>
      </c>
      <c r="T110" s="34">
        <v>1192500000</v>
      </c>
      <c r="U110" s="32">
        <v>45770</v>
      </c>
      <c r="V110" s="43"/>
      <c r="W110" s="45"/>
      <c r="X110" s="45"/>
      <c r="Y110" s="46" t="s">
        <v>24</v>
      </c>
    </row>
    <row r="111" spans="3:25" ht="54" x14ac:dyDescent="0.25">
      <c r="D111" s="31">
        <v>103</v>
      </c>
      <c r="E111" s="9" t="s">
        <v>63</v>
      </c>
      <c r="F111" s="39"/>
      <c r="G111" s="39"/>
      <c r="H111" s="39"/>
      <c r="I111" s="39" t="s">
        <v>389</v>
      </c>
      <c r="J111" s="39"/>
      <c r="K111" s="9" t="s">
        <v>21</v>
      </c>
      <c r="L111" s="45" t="s">
        <v>370</v>
      </c>
      <c r="M111" s="41" t="s">
        <v>388</v>
      </c>
      <c r="N111" s="39" t="s">
        <v>390</v>
      </c>
      <c r="O111" s="42" t="s">
        <v>391</v>
      </c>
      <c r="P111" s="9" t="s">
        <v>37</v>
      </c>
      <c r="Q111" s="43">
        <v>10</v>
      </c>
      <c r="R111" s="34"/>
      <c r="S111" s="34">
        <v>8500000</v>
      </c>
      <c r="T111" s="34">
        <v>85000000</v>
      </c>
      <c r="U111" s="32">
        <v>45776</v>
      </c>
      <c r="V111" s="43"/>
      <c r="W111" s="45"/>
      <c r="X111" s="45"/>
      <c r="Y111" s="46" t="s">
        <v>20</v>
      </c>
    </row>
    <row r="112" spans="3:25" ht="54" x14ac:dyDescent="0.25">
      <c r="D112" s="31">
        <v>104</v>
      </c>
      <c r="E112" s="9" t="s">
        <v>63</v>
      </c>
      <c r="F112" s="39"/>
      <c r="G112" s="39"/>
      <c r="H112" s="39"/>
      <c r="I112" s="39" t="s">
        <v>398</v>
      </c>
      <c r="J112" s="39"/>
      <c r="K112" s="9" t="s">
        <v>21</v>
      </c>
      <c r="L112" s="45" t="s">
        <v>370</v>
      </c>
      <c r="M112" s="41" t="s">
        <v>392</v>
      </c>
      <c r="N112" s="39" t="s">
        <v>393</v>
      </c>
      <c r="O112" s="42" t="s">
        <v>394</v>
      </c>
      <c r="P112" s="45" t="s">
        <v>299</v>
      </c>
      <c r="Q112" s="43">
        <v>1</v>
      </c>
      <c r="R112" s="34"/>
      <c r="S112" s="34">
        <v>65450000.009999998</v>
      </c>
      <c r="T112" s="34">
        <v>65450000.009999998</v>
      </c>
      <c r="U112" s="32">
        <v>45777</v>
      </c>
      <c r="V112" s="43"/>
      <c r="W112" s="45"/>
      <c r="X112" s="45"/>
      <c r="Y112" s="46" t="s">
        <v>106</v>
      </c>
    </row>
    <row r="113" spans="4:25" ht="54" x14ac:dyDescent="0.25">
      <c r="D113" s="31">
        <v>105</v>
      </c>
      <c r="E113" s="9" t="s">
        <v>63</v>
      </c>
      <c r="F113" s="39"/>
      <c r="G113" s="39"/>
      <c r="H113" s="39"/>
      <c r="I113" s="39" t="s">
        <v>389</v>
      </c>
      <c r="J113" s="39"/>
      <c r="K113" s="39" t="s">
        <v>19</v>
      </c>
      <c r="L113" s="45" t="s">
        <v>370</v>
      </c>
      <c r="M113" s="41" t="s">
        <v>395</v>
      </c>
      <c r="N113" s="39" t="s">
        <v>396</v>
      </c>
      <c r="O113" s="42" t="s">
        <v>397</v>
      </c>
      <c r="P113" s="9" t="s">
        <v>37</v>
      </c>
      <c r="Q113" s="43">
        <v>2</v>
      </c>
      <c r="R113" s="34"/>
      <c r="S113" s="34">
        <v>6950000</v>
      </c>
      <c r="T113" s="34">
        <v>13900000</v>
      </c>
      <c r="U113" s="32">
        <v>45777</v>
      </c>
      <c r="V113" s="43"/>
      <c r="W113" s="45"/>
      <c r="X113" s="45"/>
      <c r="Y113" s="46" t="s">
        <v>22</v>
      </c>
    </row>
    <row r="114" spans="4:25" ht="54" x14ac:dyDescent="0.25">
      <c r="D114" s="31">
        <v>106</v>
      </c>
      <c r="E114" s="9" t="s">
        <v>63</v>
      </c>
      <c r="F114" s="39"/>
      <c r="G114" s="39"/>
      <c r="H114" s="39"/>
      <c r="I114" s="39" t="s">
        <v>399</v>
      </c>
      <c r="J114" s="39"/>
      <c r="K114" s="39" t="s">
        <v>19</v>
      </c>
      <c r="L114" s="45" t="s">
        <v>370</v>
      </c>
      <c r="M114" s="41" t="s">
        <v>400</v>
      </c>
      <c r="N114" s="39" t="s">
        <v>402</v>
      </c>
      <c r="O114" s="42" t="s">
        <v>403</v>
      </c>
      <c r="P114" s="45" t="s">
        <v>401</v>
      </c>
      <c r="Q114" s="43">
        <v>300</v>
      </c>
      <c r="R114" s="34"/>
      <c r="S114" s="34">
        <v>7392</v>
      </c>
      <c r="T114" s="34">
        <f t="shared" ref="T114:T122" si="5">+S114*Q114</f>
        <v>2217600</v>
      </c>
      <c r="U114" s="32">
        <v>45803</v>
      </c>
      <c r="V114" s="43"/>
      <c r="W114" s="45"/>
      <c r="X114" s="45"/>
      <c r="Y114" s="46" t="s">
        <v>24</v>
      </c>
    </row>
    <row r="115" spans="4:25" ht="54" x14ac:dyDescent="0.25">
      <c r="D115" s="31">
        <v>107</v>
      </c>
      <c r="E115" s="9" t="s">
        <v>63</v>
      </c>
      <c r="F115" s="39"/>
      <c r="G115" s="39"/>
      <c r="H115" s="39"/>
      <c r="I115" s="39" t="s">
        <v>404</v>
      </c>
      <c r="J115" s="39"/>
      <c r="K115" s="39" t="s">
        <v>19</v>
      </c>
      <c r="L115" s="45" t="s">
        <v>370</v>
      </c>
      <c r="M115" s="41" t="s">
        <v>405</v>
      </c>
      <c r="N115" s="39" t="s">
        <v>406</v>
      </c>
      <c r="O115" s="42" t="s">
        <v>407</v>
      </c>
      <c r="P115" s="45" t="s">
        <v>401</v>
      </c>
      <c r="Q115" s="43">
        <v>200</v>
      </c>
      <c r="R115" s="34"/>
      <c r="S115" s="34">
        <v>13244</v>
      </c>
      <c r="T115" s="34">
        <f t="shared" si="5"/>
        <v>2648800</v>
      </c>
      <c r="U115" s="32">
        <v>45803</v>
      </c>
      <c r="V115" s="43"/>
      <c r="W115" s="45"/>
      <c r="X115" s="45"/>
      <c r="Y115" s="46" t="s">
        <v>24</v>
      </c>
    </row>
    <row r="116" spans="4:25" ht="54" x14ac:dyDescent="0.25">
      <c r="D116" s="31">
        <v>108</v>
      </c>
      <c r="E116" s="9" t="s">
        <v>63</v>
      </c>
      <c r="F116" s="39"/>
      <c r="G116" s="39"/>
      <c r="H116" s="39"/>
      <c r="I116" s="39" t="s">
        <v>408</v>
      </c>
      <c r="J116" s="39"/>
      <c r="K116" s="39" t="s">
        <v>19</v>
      </c>
      <c r="L116" s="45" t="s">
        <v>370</v>
      </c>
      <c r="M116" s="41" t="s">
        <v>409</v>
      </c>
      <c r="N116" s="39" t="s">
        <v>410</v>
      </c>
      <c r="O116" s="42" t="s">
        <v>411</v>
      </c>
      <c r="P116" s="45" t="s">
        <v>161</v>
      </c>
      <c r="Q116" s="43">
        <v>165</v>
      </c>
      <c r="R116" s="34"/>
      <c r="S116" s="34">
        <v>41500</v>
      </c>
      <c r="T116" s="34">
        <f t="shared" si="5"/>
        <v>6847500</v>
      </c>
      <c r="U116" s="32">
        <v>45806</v>
      </c>
      <c r="V116" s="43"/>
      <c r="W116" s="45"/>
      <c r="X116" s="45"/>
      <c r="Y116" s="46" t="s">
        <v>24</v>
      </c>
    </row>
    <row r="117" spans="4:25" ht="54" x14ac:dyDescent="0.25">
      <c r="D117" s="31">
        <v>109</v>
      </c>
      <c r="E117" s="9" t="s">
        <v>63</v>
      </c>
      <c r="F117" s="39"/>
      <c r="G117" s="39"/>
      <c r="H117" s="39"/>
      <c r="I117" s="39" t="s">
        <v>413</v>
      </c>
      <c r="J117" s="39"/>
      <c r="K117" s="39" t="s">
        <v>19</v>
      </c>
      <c r="L117" s="45" t="s">
        <v>370</v>
      </c>
      <c r="M117" s="41" t="s">
        <v>412</v>
      </c>
      <c r="N117" s="39" t="s">
        <v>159</v>
      </c>
      <c r="O117" s="42" t="s">
        <v>160</v>
      </c>
      <c r="P117" s="9" t="s">
        <v>37</v>
      </c>
      <c r="Q117" s="43">
        <v>100</v>
      </c>
      <c r="R117" s="34"/>
      <c r="S117" s="34">
        <v>8000</v>
      </c>
      <c r="T117" s="34">
        <f t="shared" si="5"/>
        <v>800000</v>
      </c>
      <c r="U117" s="32">
        <v>45821</v>
      </c>
      <c r="V117" s="43"/>
      <c r="W117" s="45"/>
      <c r="X117" s="45"/>
      <c r="Y117" s="46" t="s">
        <v>24</v>
      </c>
    </row>
    <row r="118" spans="4:25" ht="54" x14ac:dyDescent="0.25">
      <c r="D118" s="31">
        <v>110</v>
      </c>
      <c r="E118" s="9" t="s">
        <v>63</v>
      </c>
      <c r="F118" s="39"/>
      <c r="G118" s="39"/>
      <c r="H118" s="39"/>
      <c r="I118" s="39" t="s">
        <v>414</v>
      </c>
      <c r="J118" s="39"/>
      <c r="K118" s="39" t="s">
        <v>19</v>
      </c>
      <c r="L118" s="45" t="s">
        <v>370</v>
      </c>
      <c r="M118" s="41" t="s">
        <v>415</v>
      </c>
      <c r="N118" s="39" t="s">
        <v>416</v>
      </c>
      <c r="O118" s="42" t="s">
        <v>417</v>
      </c>
      <c r="P118" s="9" t="s">
        <v>37</v>
      </c>
      <c r="Q118" s="43">
        <v>30</v>
      </c>
      <c r="R118" s="34"/>
      <c r="S118" s="34">
        <v>180000</v>
      </c>
      <c r="T118" s="34">
        <f t="shared" si="5"/>
        <v>5400000</v>
      </c>
      <c r="U118" s="32">
        <v>45834</v>
      </c>
      <c r="V118" s="43"/>
      <c r="W118" s="45"/>
      <c r="X118" s="45"/>
      <c r="Y118" s="46" t="s">
        <v>24</v>
      </c>
    </row>
    <row r="119" spans="4:25" ht="54" x14ac:dyDescent="0.25">
      <c r="D119" s="31">
        <v>111</v>
      </c>
      <c r="E119" s="9" t="s">
        <v>63</v>
      </c>
      <c r="F119" s="39"/>
      <c r="G119" s="39"/>
      <c r="H119" s="39"/>
      <c r="I119" s="39" t="s">
        <v>418</v>
      </c>
      <c r="J119" s="39"/>
      <c r="K119" s="39" t="s">
        <v>19</v>
      </c>
      <c r="L119" s="45" t="s">
        <v>370</v>
      </c>
      <c r="M119" s="41" t="s">
        <v>419</v>
      </c>
      <c r="N119" s="39" t="s">
        <v>402</v>
      </c>
      <c r="O119" s="42" t="s">
        <v>403</v>
      </c>
      <c r="P119" s="9" t="s">
        <v>37</v>
      </c>
      <c r="Q119" s="43">
        <v>20</v>
      </c>
      <c r="R119" s="34"/>
      <c r="S119" s="34">
        <v>110000</v>
      </c>
      <c r="T119" s="34">
        <f t="shared" si="5"/>
        <v>2200000</v>
      </c>
      <c r="U119" s="32">
        <v>45834</v>
      </c>
      <c r="V119" s="43"/>
      <c r="W119" s="45"/>
      <c r="X119" s="45"/>
      <c r="Y119" s="46" t="s">
        <v>24</v>
      </c>
    </row>
    <row r="120" spans="4:25" ht="54" x14ac:dyDescent="0.25">
      <c r="D120" s="31">
        <v>112</v>
      </c>
      <c r="E120" s="9" t="s">
        <v>63</v>
      </c>
      <c r="F120" s="39"/>
      <c r="G120" s="39"/>
      <c r="H120" s="39"/>
      <c r="I120" s="39" t="s">
        <v>420</v>
      </c>
      <c r="J120" s="39"/>
      <c r="K120" s="39" t="s">
        <v>19</v>
      </c>
      <c r="L120" s="45" t="s">
        <v>370</v>
      </c>
      <c r="M120" s="41" t="s">
        <v>421</v>
      </c>
      <c r="N120" s="39" t="s">
        <v>422</v>
      </c>
      <c r="O120" s="42" t="s">
        <v>423</v>
      </c>
      <c r="P120" s="9" t="s">
        <v>37</v>
      </c>
      <c r="Q120" s="43">
        <v>3000</v>
      </c>
      <c r="R120" s="34"/>
      <c r="S120" s="34">
        <v>300</v>
      </c>
      <c r="T120" s="34">
        <f t="shared" si="5"/>
        <v>900000</v>
      </c>
      <c r="U120" s="32">
        <v>45845</v>
      </c>
      <c r="V120" s="43"/>
      <c r="W120" s="45"/>
      <c r="X120" s="45"/>
      <c r="Y120" s="46" t="s">
        <v>24</v>
      </c>
    </row>
    <row r="121" spans="4:25" ht="54" x14ac:dyDescent="0.25">
      <c r="D121" s="31">
        <v>113</v>
      </c>
      <c r="E121" s="9" t="s">
        <v>63</v>
      </c>
      <c r="F121" s="39"/>
      <c r="G121" s="39"/>
      <c r="H121" s="39"/>
      <c r="I121" s="39" t="s">
        <v>424</v>
      </c>
      <c r="J121" s="39"/>
      <c r="K121" s="39" t="s">
        <v>19</v>
      </c>
      <c r="L121" s="45" t="s">
        <v>370</v>
      </c>
      <c r="M121" s="41" t="s">
        <v>425</v>
      </c>
      <c r="N121" s="39" t="s">
        <v>426</v>
      </c>
      <c r="O121" s="42" t="s">
        <v>427</v>
      </c>
      <c r="P121" s="9" t="s">
        <v>37</v>
      </c>
      <c r="Q121" s="43">
        <v>30</v>
      </c>
      <c r="R121" s="34"/>
      <c r="S121" s="34">
        <v>26000</v>
      </c>
      <c r="T121" s="34">
        <f t="shared" si="5"/>
        <v>780000</v>
      </c>
      <c r="U121" s="32">
        <v>45845</v>
      </c>
      <c r="V121" s="43"/>
      <c r="W121" s="45"/>
      <c r="X121" s="45"/>
      <c r="Y121" s="46" t="s">
        <v>24</v>
      </c>
    </row>
    <row r="122" spans="4:25" ht="54.75" thickBot="1" x14ac:dyDescent="0.3">
      <c r="D122" s="71">
        <v>114</v>
      </c>
      <c r="E122" s="35" t="s">
        <v>63</v>
      </c>
      <c r="F122" s="40"/>
      <c r="G122" s="40"/>
      <c r="H122" s="40"/>
      <c r="I122" s="40" t="s">
        <v>428</v>
      </c>
      <c r="J122" s="40"/>
      <c r="K122" s="40" t="s">
        <v>19</v>
      </c>
      <c r="L122" s="50" t="s">
        <v>370</v>
      </c>
      <c r="M122" s="48" t="s">
        <v>429</v>
      </c>
      <c r="N122" s="40" t="s">
        <v>159</v>
      </c>
      <c r="O122" s="49" t="s">
        <v>160</v>
      </c>
      <c r="P122" s="35" t="s">
        <v>37</v>
      </c>
      <c r="Q122" s="51">
        <v>100</v>
      </c>
      <c r="R122" s="36"/>
      <c r="S122" s="36">
        <v>9200</v>
      </c>
      <c r="T122" s="36">
        <f t="shared" si="5"/>
        <v>920000</v>
      </c>
      <c r="U122" s="37">
        <v>45845</v>
      </c>
      <c r="V122" s="51"/>
      <c r="W122" s="50"/>
      <c r="X122" s="50"/>
      <c r="Y122" s="52" t="s">
        <v>24</v>
      </c>
    </row>
  </sheetData>
  <autoFilter ref="D7:Y122" xr:uid="{00000000-0001-0000-0000-000000000000}">
    <filterColumn colId="10" showButton="0"/>
  </autoFilter>
  <mergeCells count="24">
    <mergeCell ref="D6:Y6"/>
    <mergeCell ref="J7:J8"/>
    <mergeCell ref="X7:X8"/>
    <mergeCell ref="G7:G8"/>
    <mergeCell ref="H7:H8"/>
    <mergeCell ref="I7:I8"/>
    <mergeCell ref="R7:R8"/>
    <mergeCell ref="S7:S8"/>
    <mergeCell ref="C5:C104"/>
    <mergeCell ref="W5:Y5"/>
    <mergeCell ref="D7:D8"/>
    <mergeCell ref="E7:E8"/>
    <mergeCell ref="F7:F8"/>
    <mergeCell ref="K7:K8"/>
    <mergeCell ref="L7:L8"/>
    <mergeCell ref="M7:M8"/>
    <mergeCell ref="N7:O7"/>
    <mergeCell ref="P7:P8"/>
    <mergeCell ref="Y7:Y8"/>
    <mergeCell ref="Q7:Q8"/>
    <mergeCell ref="T7:T8"/>
    <mergeCell ref="U7:U8"/>
    <mergeCell ref="W7:W8"/>
    <mergeCell ref="V7:V8"/>
  </mergeCells>
  <phoneticPr fontId="2" type="noConversion"/>
  <conditionalFormatting sqref="T1:T1048576">
    <cfRule type="duplicateValues" dxfId="0" priority="1"/>
  </conditionalFormatting>
  <pageMargins left="0.7" right="0.7" top="0.75" bottom="0.75" header="0.3" footer="0.3"/>
  <pageSetup paperSize="9" scale="14" orientation="portrait" horizontalDpi="4294967295" verticalDpi="4294967295" r:id="rId1"/>
  <ignoredErrors>
    <ignoredError sqref="Y79:Y80 Y69 Y82 Y87 Y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Soxibov</dc:creator>
  <cp:lastModifiedBy>Jamshid Soxibov</cp:lastModifiedBy>
  <dcterms:created xsi:type="dcterms:W3CDTF">2015-06-05T18:19:34Z</dcterms:created>
  <dcterms:modified xsi:type="dcterms:W3CDTF">2025-07-08T05:54:55Z</dcterms:modified>
</cp:coreProperties>
</file>