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rofile\Desktop\2024 йил хисоботлар\Ихтиёр акага элонга кварталный\3299\"/>
    </mc:Choice>
  </mc:AlternateContent>
  <xr:revisionPtr revIDLastSave="0" documentId="13_ncr:1_{8B557568-4205-4BBF-9D61-6EB733A99039}" xr6:coauthVersionLast="45" xr6:coauthVersionMax="45" xr10:uidLastSave="{00000000-0000-0000-0000-000000000000}"/>
  <bookViews>
    <workbookView xWindow="-120" yWindow="-120" windowWidth="29040" windowHeight="15720" xr2:uid="{11C31C75-A33A-4108-B1CC-3FB4589BC252}"/>
  </bookViews>
  <sheets>
    <sheet name="1-чорак  (5-илова)" sheetId="1" r:id="rId1"/>
  </sheets>
  <definedNames>
    <definedName name="_xlnm._FilterDatabase" localSheetId="0" hidden="1">'1-чорак  (5-илова)'!$A$4:$L$55</definedName>
    <definedName name="_xlnm.Print_Area" localSheetId="0">'1-чорак  (5-илова)'!$A$1:$L$61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1" l="1"/>
  <c r="K54" i="1"/>
  <c r="L53" i="1"/>
  <c r="L52" i="1"/>
  <c r="L51" i="1"/>
  <c r="K50" i="1"/>
  <c r="L49" i="1"/>
  <c r="L48" i="1"/>
  <c r="L47" i="1"/>
  <c r="L46" i="1"/>
  <c r="L45" i="1"/>
  <c r="L44" i="1"/>
  <c r="L43" i="1"/>
  <c r="L42" i="1"/>
  <c r="L41" i="1"/>
  <c r="K40" i="1"/>
  <c r="K39" i="1"/>
  <c r="K38" i="1"/>
  <c r="L37" i="1"/>
  <c r="L36" i="1"/>
  <c r="K35" i="1"/>
  <c r="K34" i="1"/>
  <c r="L33" i="1"/>
  <c r="K32" i="1"/>
  <c r="L30" i="1"/>
  <c r="K29" i="1"/>
  <c r="L28" i="1"/>
  <c r="K27" i="1"/>
  <c r="L26" i="1"/>
  <c r="L25" i="1"/>
  <c r="L24" i="1"/>
  <c r="L23" i="1"/>
  <c r="L22" i="1"/>
  <c r="L21" i="1"/>
  <c r="L20" i="1"/>
  <c r="L18" i="1"/>
  <c r="L17" i="1"/>
  <c r="L16" i="1"/>
  <c r="L15" i="1"/>
  <c r="L14" i="1"/>
  <c r="K13" i="1"/>
  <c r="L12" i="1"/>
  <c r="L11" i="1"/>
  <c r="L10" i="1"/>
  <c r="L9" i="1"/>
  <c r="L8" i="1"/>
  <c r="L7" i="1"/>
  <c r="L6" i="1"/>
  <c r="L5" i="1"/>
  <c r="L56" i="1" s="1"/>
</calcChain>
</file>

<file path=xl/sharedStrings.xml><?xml version="1.0" encoding="utf-8"?>
<sst xmlns="http://schemas.openxmlformats.org/spreadsheetml/2006/main" count="368" uniqueCount="158">
  <si>
    <t>2024 йилда Мактабгача ва мактаб таълими вазирлиги томонидан кам баҳоли ва тез эскирувчи буюмлар харид қилиш учун ўтказилган танловлар (тендерлар) ва амалга оширилган давлат харидлари тўғрисидаги
МАЪЛУМОТЛАР</t>
  </si>
  <si>
    <t>Т/р</t>
  </si>
  <si>
    <t>Ҳисобот даври</t>
  </si>
  <si>
    <t>Харид қилинган товарлар ва хизматлар номи</t>
  </si>
  <si>
    <t>Молиялаштириш манбаси*</t>
  </si>
  <si>
    <t>Харид жараёнини амалга ошириш тури</t>
  </si>
  <si>
    <t>Лот/шартнома рақами</t>
  </si>
  <si>
    <t>Пудратчи тўғрисида маълумотлар</t>
  </si>
  <si>
    <t>Харид қилинаётган товарлар (хизматлар) ўлчов бирлиги (имконият даражасида)</t>
  </si>
  <si>
    <t>Харид қилинаётган товарлар (хизматлар) миқдори (ҳажми)</t>
  </si>
  <si>
    <t>Битим (шартнома) бўйича товарлар (хизматлар) бир бирлиги нархи (тарифи)</t>
  </si>
  <si>
    <t>Харид қилинган товарлар (хизматлар) жами миқдори (ҳажми) қиймати
(минг сўм)</t>
  </si>
  <si>
    <t>Пудратчи номи</t>
  </si>
  <si>
    <t>Корхона СТИРи</t>
  </si>
  <si>
    <t>I-чорак</t>
  </si>
  <si>
    <t>Бензин автомобильный (AI-92)</t>
  </si>
  <si>
    <t>Давлат бюджети</t>
  </si>
  <si>
    <t>Прямой договор</t>
  </si>
  <si>
    <t>241100422404526/162</t>
  </si>
  <si>
    <t>"UNG PETRO" MAS'ULIYATI CHEKLANGAN JAMIYAT</t>
  </si>
  <si>
    <t>Литр</t>
  </si>
  <si>
    <t>Бензин автомобильный (AI-95)</t>
  </si>
  <si>
    <t>Бензин автомобильный (DISEL)</t>
  </si>
  <si>
    <t>Услуги печатные и услуги по копированию звуко- и видеозаписей, а также программных средств</t>
  </si>
  <si>
    <t>241100102481696/12-B/17</t>
  </si>
  <si>
    <t>Ўзбекистон Республикаси Марказий Банкининг Давлат Белгиси ДУК</t>
  </si>
  <si>
    <t>дона</t>
  </si>
  <si>
    <t>Степлер</t>
  </si>
  <si>
    <t>Электронный магазин</t>
  </si>
  <si>
    <t>241110082453043/2119768</t>
  </si>
  <si>
    <t>TRADE XADICHA BIZNES OK</t>
  </si>
  <si>
    <t>Дона</t>
  </si>
  <si>
    <t>Ручка канцелярская</t>
  </si>
  <si>
    <t>241110082381592/2059679</t>
  </si>
  <si>
    <t>ООО KANS ART SALES</t>
  </si>
  <si>
    <t>Маркер</t>
  </si>
  <si>
    <t>241110082421023/2092493</t>
  </si>
  <si>
    <t>KANS SHOP MCHJ</t>
  </si>
  <si>
    <t>Пачка</t>
  </si>
  <si>
    <t>Фотобумага для
офисной техники</t>
  </si>
  <si>
    <t>241110082453068/2119789</t>
  </si>
  <si>
    <t>AQTOBE MCHJ</t>
  </si>
  <si>
    <t>Бумага самоклеющаяся</t>
  </si>
  <si>
    <t>Национальный магазин</t>
  </si>
  <si>
    <t>241110082494794/2154725</t>
  </si>
  <si>
    <t>Тетрадь ученическая школьная</t>
  </si>
  <si>
    <t xml:space="preserve">241110082381252/2059433	</t>
  </si>
  <si>
    <t>YTT MAXAMMADG‘IYOSOV SALOXIDDIN MEXRIDILLO O‘G‘LI</t>
  </si>
  <si>
    <t>52004035150029</t>
  </si>
  <si>
    <t>241110082449780/2116508</t>
  </si>
  <si>
    <t>MCHJ "BAYSHUBAR-TAHIATASH"</t>
  </si>
  <si>
    <t>Ведро пластмассовое</t>
  </si>
  <si>
    <t>241110082389099/2066263</t>
  </si>
  <si>
    <t>Цилиндр для картриджа</t>
  </si>
  <si>
    <t xml:space="preserve">241110082371779
/2051672	</t>
  </si>
  <si>
    <t>MONOHROM GROUP</t>
  </si>
  <si>
    <t>Бумага для офисной
техники белая</t>
  </si>
  <si>
    <t>241110082439900/2108965</t>
  </si>
  <si>
    <t>ООО WITH GOLDEN GPOUP</t>
  </si>
  <si>
    <t>Упаковка</t>
  </si>
  <si>
    <t>Бумага для офисной техники белая</t>
  </si>
  <si>
    <t>241110082381380/2059664</t>
  </si>
  <si>
    <t>KADOT FINANCE MCHJ</t>
  </si>
  <si>
    <t>Утюги электрические бытовые</t>
  </si>
  <si>
    <t>241110082442096/2110276</t>
  </si>
  <si>
    <t>HUMSAR HSSY GROUP MCHJ</t>
  </si>
  <si>
    <t>Комплект</t>
  </si>
  <si>
    <t>Пленка для переплета</t>
  </si>
  <si>
    <t>241110082420987/2092463</t>
  </si>
  <si>
    <t>YANGIYER BREND MCHJ</t>
  </si>
  <si>
    <t>Вода питьевая упакованная</t>
  </si>
  <si>
    <t>241110082381494/2059599</t>
  </si>
  <si>
    <t>KHAZORASP SAVDO XK</t>
  </si>
  <si>
    <t>Мыло хозяйственное твердое</t>
  </si>
  <si>
    <t>241110082389149/2066285</t>
  </si>
  <si>
    <t xml:space="preserve">
Таблички
настольные </t>
  </si>
  <si>
    <t>241110082438150/2106605</t>
  </si>
  <si>
    <t xml:space="preserve">1 Пакеты
полипропиленовые </t>
  </si>
  <si>
    <t>241110082441913/2112087</t>
  </si>
  <si>
    <t>Порошок стиральный</t>
  </si>
  <si>
    <t xml:space="preserve">241110082371873/2051748	</t>
  </si>
  <si>
    <t>YTT TURSUNOV JASURBEK FAYZULLAJON O‘G‘L1</t>
  </si>
  <si>
    <t>Цилиндровый механизм замка</t>
  </si>
  <si>
    <t>241110082473400/2137372</t>
  </si>
  <si>
    <t>ООО SOHIBKOR BIZNES</t>
  </si>
  <si>
    <t>Барабан для картриджа</t>
  </si>
  <si>
    <t>241110082377797/2055975</t>
  </si>
  <si>
    <t>ЧП XON</t>
  </si>
  <si>
    <t>Полиэтиленовые пакеты</t>
  </si>
  <si>
    <t>241110082507979/2164422</t>
  </si>
  <si>
    <t>ABDUFAZO TRADE</t>
  </si>
  <si>
    <t>Рул</t>
  </si>
  <si>
    <t>Ручка
канцелярская</t>
  </si>
  <si>
    <t>241110082429139/2099380</t>
  </si>
  <si>
    <t>POWER MAX GROUP MCHJ</t>
  </si>
  <si>
    <t>Коробка архивная</t>
  </si>
  <si>
    <t>241110082441894/2110158</t>
  </si>
  <si>
    <t>YTT RAHIMOV UCHQUN TOSHNIYOZ O‘G‘LI</t>
  </si>
  <si>
    <t>Фоторамка</t>
  </si>
  <si>
    <t>241110082449807/2116522</t>
  </si>
  <si>
    <t>Тряпка для очистки
поверхностей</t>
  </si>
  <si>
    <t>241110082447739/2114918</t>
  </si>
  <si>
    <t xml:space="preserve">ООО INNOVATION PROJECT </t>
  </si>
  <si>
    <t>241110082482679/2144510</t>
  </si>
  <si>
    <t>LED панель</t>
  </si>
  <si>
    <t>241110082484439/2145588</t>
  </si>
  <si>
    <t>MCHJ AT-TORIQ AS-SAHIH</t>
  </si>
  <si>
    <t>241110082453054/2119776</t>
  </si>
  <si>
    <t>"SANGZOR INTERNATION" MChJ</t>
  </si>
  <si>
    <t>Бумага для заметок</t>
  </si>
  <si>
    <t>241110082420878/2092362</t>
  </si>
  <si>
    <t>Моющее средство для стирки</t>
  </si>
  <si>
    <t>241110082492004/2152211</t>
  </si>
  <si>
    <t>ООО SIROJ O G LI MUHAMMADAMIN</t>
  </si>
  <si>
    <t>305365998</t>
  </si>
  <si>
    <t>Замок для дверей</t>
  </si>
  <si>
    <t>241110082484418/2145575</t>
  </si>
  <si>
    <t>VVD STAR MCHJ</t>
  </si>
  <si>
    <t>310911704</t>
  </si>
  <si>
    <t>241110082473457/2137411</t>
  </si>
  <si>
    <t>241110082427160/2097696</t>
  </si>
  <si>
    <t>OOO "AVVA TERMINAL TRADE"</t>
  </si>
  <si>
    <t>Папка</t>
  </si>
  <si>
    <t>241110082455972/2122396</t>
  </si>
  <si>
    <t>241110082406048/2079781</t>
  </si>
  <si>
    <t>YTT YAXSHIBOYEVA OYDIN ABDULLAYEVNA</t>
  </si>
  <si>
    <t>42708861880019</t>
  </si>
  <si>
    <t>Бумага туалетная</t>
  </si>
  <si>
    <t>241110082420779/2092292</t>
  </si>
  <si>
    <t xml:space="preserve">	YaTT KURBANOVA MARXABO ABDULLAYEVNA</t>
  </si>
  <si>
    <t xml:space="preserve">545716709	</t>
  </si>
  <si>
    <t>Карта флеш памяти</t>
  </si>
  <si>
    <t xml:space="preserve">241110082441952/2110189	</t>
  </si>
  <si>
    <t>GEO-LOGIST MCHJ</t>
  </si>
  <si>
    <t>Флаги
организаций и
ведомств</t>
  </si>
  <si>
    <t>241110082471461/2135718</t>
  </si>
  <si>
    <t>SHORAXMAT-FAYZ OK</t>
  </si>
  <si>
    <t>Флаги организаций и ведомств</t>
  </si>
  <si>
    <t>241110082491857/2152123</t>
  </si>
  <si>
    <t>241110082373941/2053195</t>
  </si>
  <si>
    <t>ООО SURXON DELIVERY</t>
  </si>
  <si>
    <t>241110082455148/2121638</t>
  </si>
  <si>
    <t>YTT ABIRQULOVA DILRABO TO‘LQIN QIZI</t>
  </si>
  <si>
    <t>Букет из живых цветов</t>
  </si>
  <si>
    <t>YTT RUSTAMOVA MOXINUR ABDUAZIZ QIZI</t>
  </si>
  <si>
    <t>Ежедневник</t>
  </si>
  <si>
    <t>Миллий дукон</t>
  </si>
  <si>
    <t>241110082458676/2124554</t>
  </si>
  <si>
    <t>Подарок корпоративный</t>
  </si>
  <si>
    <t>241110082440268/2109127</t>
  </si>
  <si>
    <t>YTT JUMANIYOZOV AKRAM DURDIQULOVICH</t>
  </si>
  <si>
    <t xml:space="preserve">241110082429063/2099324	</t>
  </si>
  <si>
    <t>Сувениры с национальном орнаментом с нанесённым логотипом</t>
  </si>
  <si>
    <t>241110082484533/2145628</t>
  </si>
  <si>
    <t xml:space="preserve">Umarova Nigora Adhamjon qizi </t>
  </si>
  <si>
    <t>500586626</t>
  </si>
  <si>
    <t>241110082484479/2145602</t>
  </si>
  <si>
    <t>Жами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</si>
</sst>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  <numFmt numFmtId="166" formatCode="_-* #,##0.00_р_._-;\-* #,##0.00_р_._-;_-* &quot;-&quot;??_р_._-;_-@_-"/>
    <numFmt numFmtId="167" formatCode="_-* #,##0\ _₽_-;\-* #,##0\ _₽_-;_-* &quot;-&quot;??\ _₽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1"/>
      <color theme="1"/>
      <name val="Times New Roman"/>
      <family val="1"/>
    </font>
    <font>
      <sz val="11"/>
      <color indexed="8"/>
      <name val="Times New Roman"/>
      <family val="1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3" fillId="2" borderId="0" xfId="0" applyFont="1" applyFill="1" applyAlignment="1">
      <alignment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5" fillId="0" borderId="13" xfId="0" applyNumberFormat="1" applyFont="1" applyBorder="1" applyAlignment="1">
      <alignment horizontal="center" vertical="center" wrapText="1"/>
    </xf>
    <xf numFmtId="43" fontId="4" fillId="0" borderId="13" xfId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165" fontId="0" fillId="0" borderId="13" xfId="1" applyNumberFormat="1" applyFont="1" applyBorder="1" applyAlignment="1">
      <alignment horizontal="center" vertical="center" wrapText="1"/>
    </xf>
    <xf numFmtId="43" fontId="0" fillId="0" borderId="13" xfId="1" applyFont="1" applyBorder="1" applyAlignment="1">
      <alignment horizontal="center" vertical="center" wrapText="1"/>
    </xf>
    <xf numFmtId="0" fontId="2" fillId="2" borderId="0" xfId="0" applyFont="1" applyFill="1" applyAlignment="1">
      <alignment wrapText="1"/>
    </xf>
    <xf numFmtId="165" fontId="4" fillId="0" borderId="13" xfId="1" applyNumberFormat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165" fontId="0" fillId="2" borderId="13" xfId="1" applyNumberFormat="1" applyFont="1" applyFill="1" applyBorder="1" applyAlignment="1">
      <alignment horizontal="center" vertical="center" wrapText="1"/>
    </xf>
    <xf numFmtId="43" fontId="0" fillId="2" borderId="13" xfId="1" applyFont="1" applyFill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43" fontId="4" fillId="0" borderId="13" xfId="1" applyFont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 wrapText="1"/>
    </xf>
    <xf numFmtId="1" fontId="4" fillId="2" borderId="13" xfId="0" applyNumberFormat="1" applyFont="1" applyFill="1" applyBorder="1" applyAlignment="1">
      <alignment horizontal="center" vertical="center" wrapText="1"/>
    </xf>
    <xf numFmtId="165" fontId="4" fillId="2" borderId="13" xfId="1" applyNumberFormat="1" applyFont="1" applyFill="1" applyBorder="1" applyAlignment="1">
      <alignment horizontal="center" vertical="center" wrapText="1"/>
    </xf>
    <xf numFmtId="43" fontId="4" fillId="2" borderId="13" xfId="1" applyFont="1" applyFill="1" applyBorder="1" applyAlignment="1">
      <alignment horizontal="center" vertical="center" wrapText="1"/>
    </xf>
    <xf numFmtId="1" fontId="0" fillId="2" borderId="13" xfId="0" applyNumberFormat="1" applyFill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5" fontId="6" fillId="0" borderId="13" xfId="1" applyNumberFormat="1" applyFont="1" applyBorder="1" applyAlignment="1">
      <alignment horizontal="center" vertical="center" wrapText="1"/>
    </xf>
    <xf numFmtId="43" fontId="6" fillId="0" borderId="13" xfId="1" applyFont="1" applyFill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43" fontId="0" fillId="0" borderId="13" xfId="0" applyNumberFormat="1" applyBorder="1" applyAlignment="1">
      <alignment horizontal="center" vertical="center"/>
    </xf>
    <xf numFmtId="43" fontId="8" fillId="0" borderId="11" xfId="1" applyFont="1" applyFill="1" applyBorder="1" applyAlignment="1">
      <alignment horizontal="center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164" fontId="8" fillId="0" borderId="11" xfId="0" applyNumberFormat="1" applyFont="1" applyBorder="1" applyAlignment="1">
      <alignment horizontal="center" vertical="center"/>
    </xf>
    <xf numFmtId="164" fontId="4" fillId="0" borderId="11" xfId="0" applyNumberFormat="1" applyFont="1" applyBorder="1" applyAlignment="1">
      <alignment horizontal="center" vertical="center"/>
    </xf>
    <xf numFmtId="49" fontId="8" fillId="0" borderId="11" xfId="0" applyNumberFormat="1" applyFont="1" applyBorder="1" applyAlignment="1">
      <alignment horizontal="center" vertical="center" wrapText="1"/>
    </xf>
    <xf numFmtId="4" fontId="8" fillId="0" borderId="11" xfId="0" applyNumberFormat="1" applyFont="1" applyBorder="1" applyAlignment="1">
      <alignment horizontal="center" vertical="center" wrapText="1"/>
    </xf>
    <xf numFmtId="14" fontId="5" fillId="0" borderId="13" xfId="0" applyNumberFormat="1" applyFon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166" fontId="5" fillId="0" borderId="13" xfId="1" applyNumberFormat="1" applyFont="1" applyFill="1" applyBorder="1" applyAlignment="1" applyProtection="1">
      <alignment horizontal="center" vertical="center"/>
    </xf>
    <xf numFmtId="43" fontId="8" fillId="0" borderId="11" xfId="1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 wrapText="1"/>
    </xf>
    <xf numFmtId="3" fontId="8" fillId="0" borderId="13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/>
    </xf>
    <xf numFmtId="164" fontId="8" fillId="0" borderId="13" xfId="0" applyNumberFormat="1" applyFont="1" applyBorder="1" applyAlignment="1">
      <alignment horizontal="center" vertical="center"/>
    </xf>
    <xf numFmtId="43" fontId="8" fillId="0" borderId="13" xfId="1" applyFont="1" applyFill="1" applyBorder="1" applyAlignment="1">
      <alignment horizontal="center" vertical="center"/>
    </xf>
    <xf numFmtId="164" fontId="4" fillId="0" borderId="13" xfId="0" applyNumberFormat="1" applyFont="1" applyBorder="1" applyAlignment="1">
      <alignment horizontal="center" vertical="center"/>
    </xf>
    <xf numFmtId="43" fontId="8" fillId="0" borderId="13" xfId="1" applyFont="1" applyFill="1" applyBorder="1" applyAlignment="1">
      <alignment horizontal="center" vertical="center" wrapText="1"/>
    </xf>
    <xf numFmtId="167" fontId="8" fillId="0" borderId="13" xfId="0" applyNumberFormat="1" applyFont="1" applyBorder="1" applyAlignment="1">
      <alignment horizontal="center" vertical="center"/>
    </xf>
    <xf numFmtId="0" fontId="2" fillId="2" borderId="0" xfId="0" applyFont="1" applyFill="1" applyAlignment="1">
      <alignment horizontal="center" wrapText="1"/>
    </xf>
    <xf numFmtId="43" fontId="2" fillId="2" borderId="0" xfId="0" applyNumberFormat="1" applyFont="1" applyFill="1" applyAlignment="1">
      <alignment horizont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D79AD-08D5-4A32-BDCE-0CFAA7B564A7}">
  <dimension ref="A1:L158"/>
  <sheetViews>
    <sheetView tabSelected="1" view="pageBreakPreview" topLeftCell="A49" zoomScale="85" zoomScaleNormal="100" zoomScaleSheetLayoutView="85" workbookViewId="0">
      <selection activeCell="O92" sqref="O92"/>
    </sheetView>
  </sheetViews>
  <sheetFormatPr defaultRowHeight="15.75" x14ac:dyDescent="0.25"/>
  <cols>
    <col min="1" max="1" width="7.28515625" style="10" customWidth="1"/>
    <col min="2" max="2" width="10.7109375" style="10" customWidth="1"/>
    <col min="3" max="3" width="24.28515625" style="55" customWidth="1"/>
    <col min="4" max="4" width="17.42578125" style="55" customWidth="1"/>
    <col min="5" max="5" width="18" style="55" customWidth="1"/>
    <col min="6" max="6" width="25.140625" style="10" customWidth="1"/>
    <col min="7" max="7" width="32.7109375" style="10" customWidth="1"/>
    <col min="8" max="8" width="15.7109375" style="10" customWidth="1"/>
    <col min="9" max="9" width="10.140625" style="10" customWidth="1"/>
    <col min="10" max="10" width="16.28515625" style="10" customWidth="1"/>
    <col min="11" max="11" width="18.42578125" style="55" customWidth="1"/>
    <col min="12" max="12" width="20.5703125" style="55" customWidth="1"/>
    <col min="13" max="16384" width="9.140625" style="10"/>
  </cols>
  <sheetData>
    <row r="1" spans="1:12" s="1" customFormat="1" ht="29.25" customHeight="1" x14ac:dyDescent="0.25">
      <c r="A1" s="66" t="s">
        <v>0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8"/>
    </row>
    <row r="2" spans="1:12" s="1" customFormat="1" ht="29.25" customHeight="1" thickBot="1" x14ac:dyDescent="0.3">
      <c r="A2" s="69"/>
      <c r="B2" s="70"/>
      <c r="C2" s="70"/>
      <c r="D2" s="70"/>
      <c r="E2" s="70"/>
      <c r="F2" s="70"/>
      <c r="G2" s="70"/>
      <c r="H2" s="70"/>
      <c r="I2" s="70"/>
      <c r="J2" s="70"/>
      <c r="K2" s="70"/>
      <c r="L2" s="71"/>
    </row>
    <row r="3" spans="1:12" s="1" customFormat="1" ht="29.25" customHeight="1" x14ac:dyDescent="0.25">
      <c r="A3" s="72" t="s">
        <v>1</v>
      </c>
      <c r="B3" s="60" t="s">
        <v>2</v>
      </c>
      <c r="C3" s="60" t="s">
        <v>3</v>
      </c>
      <c r="D3" s="60" t="s">
        <v>4</v>
      </c>
      <c r="E3" s="60" t="s">
        <v>5</v>
      </c>
      <c r="F3" s="60" t="s">
        <v>6</v>
      </c>
      <c r="G3" s="60" t="s">
        <v>7</v>
      </c>
      <c r="H3" s="60"/>
      <c r="I3" s="60" t="s">
        <v>8</v>
      </c>
      <c r="J3" s="60" t="s">
        <v>9</v>
      </c>
      <c r="K3" s="60" t="s">
        <v>10</v>
      </c>
      <c r="L3" s="62" t="s">
        <v>11</v>
      </c>
    </row>
    <row r="4" spans="1:12" s="1" customFormat="1" ht="125.25" customHeight="1" x14ac:dyDescent="0.25">
      <c r="A4" s="73"/>
      <c r="B4" s="61"/>
      <c r="C4" s="61"/>
      <c r="D4" s="61"/>
      <c r="E4" s="61"/>
      <c r="F4" s="61"/>
      <c r="G4" s="2" t="s">
        <v>12</v>
      </c>
      <c r="H4" s="2" t="s">
        <v>13</v>
      </c>
      <c r="I4" s="61"/>
      <c r="J4" s="61"/>
      <c r="K4" s="61"/>
      <c r="L4" s="63"/>
    </row>
    <row r="5" spans="1:12" customFormat="1" ht="58.5" customHeight="1" x14ac:dyDescent="0.25">
      <c r="A5" s="64">
        <v>1</v>
      </c>
      <c r="B5" s="64" t="s">
        <v>14</v>
      </c>
      <c r="C5" s="74" t="s">
        <v>15</v>
      </c>
      <c r="D5" s="65" t="s">
        <v>16</v>
      </c>
      <c r="E5" s="64" t="s">
        <v>17</v>
      </c>
      <c r="F5" s="64" t="s">
        <v>18</v>
      </c>
      <c r="G5" s="64" t="s">
        <v>19</v>
      </c>
      <c r="H5" s="64">
        <v>300970850</v>
      </c>
      <c r="I5" s="64" t="s">
        <v>20</v>
      </c>
      <c r="J5" s="3">
        <v>3273</v>
      </c>
      <c r="K5" s="4">
        <v>10500</v>
      </c>
      <c r="L5" s="5">
        <f>J5*K5</f>
        <v>34366500</v>
      </c>
    </row>
    <row r="6" spans="1:12" customFormat="1" ht="58.5" customHeight="1" x14ac:dyDescent="0.25">
      <c r="A6" s="64"/>
      <c r="B6" s="64"/>
      <c r="C6" s="74" t="s">
        <v>21</v>
      </c>
      <c r="D6" s="65"/>
      <c r="E6" s="64"/>
      <c r="F6" s="64"/>
      <c r="G6" s="64"/>
      <c r="H6" s="64"/>
      <c r="I6" s="64"/>
      <c r="J6" s="3">
        <v>2706</v>
      </c>
      <c r="K6" s="4">
        <v>12200</v>
      </c>
      <c r="L6" s="5">
        <f t="shared" ref="L6:L8" si="0">J6*K6</f>
        <v>33013200</v>
      </c>
    </row>
    <row r="7" spans="1:12" customFormat="1" ht="58.5" customHeight="1" x14ac:dyDescent="0.25">
      <c r="A7" s="64"/>
      <c r="B7" s="64"/>
      <c r="C7" s="74" t="s">
        <v>22</v>
      </c>
      <c r="D7" s="65"/>
      <c r="E7" s="64"/>
      <c r="F7" s="64"/>
      <c r="G7" s="64"/>
      <c r="H7" s="64"/>
      <c r="I7" s="64"/>
      <c r="J7" s="3">
        <v>494</v>
      </c>
      <c r="K7" s="4">
        <v>11000</v>
      </c>
      <c r="L7" s="5">
        <f t="shared" si="0"/>
        <v>5434000</v>
      </c>
    </row>
    <row r="8" spans="1:12" s="1" customFormat="1" ht="75" x14ac:dyDescent="0.25">
      <c r="A8" s="6">
        <v>2</v>
      </c>
      <c r="B8" s="6" t="s">
        <v>14</v>
      </c>
      <c r="C8" s="6" t="s">
        <v>23</v>
      </c>
      <c r="D8" s="3" t="s">
        <v>16</v>
      </c>
      <c r="E8" s="6" t="s">
        <v>17</v>
      </c>
      <c r="F8" s="6" t="s">
        <v>24</v>
      </c>
      <c r="G8" s="6" t="s">
        <v>25</v>
      </c>
      <c r="H8" s="6">
        <v>306612737</v>
      </c>
      <c r="I8" s="6" t="s">
        <v>26</v>
      </c>
      <c r="J8" s="6">
        <v>200</v>
      </c>
      <c r="K8" s="5">
        <v>22778.560000000001</v>
      </c>
      <c r="L8" s="5">
        <f t="shared" si="0"/>
        <v>4555712</v>
      </c>
    </row>
    <row r="9" spans="1:12" ht="30" x14ac:dyDescent="0.25">
      <c r="A9" s="6">
        <v>3</v>
      </c>
      <c r="B9" s="6" t="s">
        <v>14</v>
      </c>
      <c r="C9" s="7" t="s">
        <v>27</v>
      </c>
      <c r="D9" s="3" t="s">
        <v>16</v>
      </c>
      <c r="E9" s="6" t="s">
        <v>28</v>
      </c>
      <c r="F9" s="7" t="s">
        <v>29</v>
      </c>
      <c r="G9" s="7" t="s">
        <v>30</v>
      </c>
      <c r="H9" s="7">
        <v>306157170</v>
      </c>
      <c r="I9" s="7" t="s">
        <v>31</v>
      </c>
      <c r="J9" s="8">
        <v>3</v>
      </c>
      <c r="K9" s="9">
        <v>55000</v>
      </c>
      <c r="L9" s="9">
        <f>J9*K9</f>
        <v>165000</v>
      </c>
    </row>
    <row r="10" spans="1:12" s="1" customFormat="1" ht="30" x14ac:dyDescent="0.25">
      <c r="A10" s="6">
        <v>4</v>
      </c>
      <c r="B10" s="6" t="s">
        <v>14</v>
      </c>
      <c r="C10" s="6" t="s">
        <v>32</v>
      </c>
      <c r="D10" s="3" t="s">
        <v>16</v>
      </c>
      <c r="E10" s="6" t="s">
        <v>28</v>
      </c>
      <c r="F10" s="6" t="s">
        <v>33</v>
      </c>
      <c r="G10" s="6" t="s">
        <v>34</v>
      </c>
      <c r="H10" s="6">
        <v>304976863</v>
      </c>
      <c r="I10" s="6" t="s">
        <v>31</v>
      </c>
      <c r="J10" s="11">
        <v>185</v>
      </c>
      <c r="K10" s="12">
        <v>1000</v>
      </c>
      <c r="L10" s="12">
        <f>J10*K10</f>
        <v>185000</v>
      </c>
    </row>
    <row r="11" spans="1:12" s="1" customFormat="1" ht="30" x14ac:dyDescent="0.25">
      <c r="A11" s="6">
        <v>5</v>
      </c>
      <c r="B11" s="6" t="s">
        <v>14</v>
      </c>
      <c r="C11" s="6" t="s">
        <v>35</v>
      </c>
      <c r="D11" s="3" t="s">
        <v>16</v>
      </c>
      <c r="E11" s="6" t="s">
        <v>28</v>
      </c>
      <c r="F11" s="6" t="s">
        <v>36</v>
      </c>
      <c r="G11" s="6" t="s">
        <v>37</v>
      </c>
      <c r="H11" s="6">
        <v>306089114</v>
      </c>
      <c r="I11" s="6" t="s">
        <v>38</v>
      </c>
      <c r="J11" s="11">
        <v>20</v>
      </c>
      <c r="K11" s="12">
        <v>11300</v>
      </c>
      <c r="L11" s="12">
        <f>J11*K11</f>
        <v>226000</v>
      </c>
    </row>
    <row r="12" spans="1:12" s="1" customFormat="1" ht="30" x14ac:dyDescent="0.25">
      <c r="A12" s="6">
        <v>6</v>
      </c>
      <c r="B12" s="6" t="s">
        <v>14</v>
      </c>
      <c r="C12" s="7" t="s">
        <v>39</v>
      </c>
      <c r="D12" s="3" t="s">
        <v>16</v>
      </c>
      <c r="E12" s="6" t="s">
        <v>28</v>
      </c>
      <c r="F12" s="7" t="s">
        <v>40</v>
      </c>
      <c r="G12" s="7" t="s">
        <v>41</v>
      </c>
      <c r="H12" s="7">
        <v>310789888</v>
      </c>
      <c r="I12" s="6" t="s">
        <v>38</v>
      </c>
      <c r="J12" s="8">
        <v>5</v>
      </c>
      <c r="K12" s="9">
        <v>48950</v>
      </c>
      <c r="L12" s="9">
        <f>J12*K12</f>
        <v>244750</v>
      </c>
    </row>
    <row r="13" spans="1:12" s="1" customFormat="1" ht="30" x14ac:dyDescent="0.25">
      <c r="A13" s="6">
        <v>7</v>
      </c>
      <c r="B13" s="13" t="s">
        <v>14</v>
      </c>
      <c r="C13" s="14" t="s">
        <v>42</v>
      </c>
      <c r="D13" s="15" t="s">
        <v>16</v>
      </c>
      <c r="E13" s="13" t="s">
        <v>43</v>
      </c>
      <c r="F13" s="14" t="s">
        <v>44</v>
      </c>
      <c r="G13" s="13" t="s">
        <v>37</v>
      </c>
      <c r="H13" s="14">
        <v>306089114</v>
      </c>
      <c r="I13" s="13" t="s">
        <v>38</v>
      </c>
      <c r="J13" s="16">
        <v>5</v>
      </c>
      <c r="K13" s="17">
        <f>L13/J13</f>
        <v>50000</v>
      </c>
      <c r="L13" s="17">
        <v>250000</v>
      </c>
    </row>
    <row r="14" spans="1:12" s="1" customFormat="1" ht="45" x14ac:dyDescent="0.25">
      <c r="A14" s="6">
        <v>8</v>
      </c>
      <c r="B14" s="6" t="s">
        <v>14</v>
      </c>
      <c r="C14" s="6" t="s">
        <v>45</v>
      </c>
      <c r="D14" s="3" t="s">
        <v>16</v>
      </c>
      <c r="E14" s="6" t="s">
        <v>28</v>
      </c>
      <c r="F14" s="6" t="s">
        <v>46</v>
      </c>
      <c r="G14" s="6" t="s">
        <v>47</v>
      </c>
      <c r="H14" s="18" t="s">
        <v>48</v>
      </c>
      <c r="I14" s="6" t="s">
        <v>31</v>
      </c>
      <c r="J14" s="11">
        <v>300</v>
      </c>
      <c r="K14" s="12">
        <v>849</v>
      </c>
      <c r="L14" s="12">
        <f>J14*K14</f>
        <v>254700</v>
      </c>
    </row>
    <row r="15" spans="1:12" s="1" customFormat="1" ht="30" x14ac:dyDescent="0.25">
      <c r="A15" s="6">
        <v>9</v>
      </c>
      <c r="B15" s="6" t="s">
        <v>14</v>
      </c>
      <c r="C15" s="7" t="s">
        <v>39</v>
      </c>
      <c r="D15" s="3" t="s">
        <v>16</v>
      </c>
      <c r="E15" s="6" t="s">
        <v>28</v>
      </c>
      <c r="F15" s="7" t="s">
        <v>49</v>
      </c>
      <c r="G15" s="7" t="s">
        <v>50</v>
      </c>
      <c r="H15" s="7">
        <v>303390828</v>
      </c>
      <c r="I15" s="6" t="s">
        <v>38</v>
      </c>
      <c r="J15" s="8">
        <v>9</v>
      </c>
      <c r="K15" s="9">
        <v>30950</v>
      </c>
      <c r="L15" s="9">
        <f>J15*K15</f>
        <v>278550</v>
      </c>
    </row>
    <row r="16" spans="1:12" s="1" customFormat="1" ht="30" x14ac:dyDescent="0.25">
      <c r="A16" s="6">
        <v>10</v>
      </c>
      <c r="B16" s="6" t="s">
        <v>14</v>
      </c>
      <c r="C16" s="6" t="s">
        <v>51</v>
      </c>
      <c r="D16" s="3" t="s">
        <v>16</v>
      </c>
      <c r="E16" s="6" t="s">
        <v>28</v>
      </c>
      <c r="F16" s="6" t="s">
        <v>52</v>
      </c>
      <c r="G16" s="6" t="s">
        <v>37</v>
      </c>
      <c r="H16" s="6">
        <v>306089114</v>
      </c>
      <c r="I16" s="6" t="s">
        <v>31</v>
      </c>
      <c r="J16" s="11">
        <v>20</v>
      </c>
      <c r="K16" s="12">
        <v>14000</v>
      </c>
      <c r="L16" s="12">
        <f>J16*K16</f>
        <v>280000</v>
      </c>
    </row>
    <row r="17" spans="1:12" s="1" customFormat="1" ht="30" x14ac:dyDescent="0.25">
      <c r="A17" s="6">
        <v>11</v>
      </c>
      <c r="B17" s="6" t="s">
        <v>14</v>
      </c>
      <c r="C17" s="6" t="s">
        <v>53</v>
      </c>
      <c r="D17" s="3" t="s">
        <v>16</v>
      </c>
      <c r="E17" s="6" t="s">
        <v>28</v>
      </c>
      <c r="F17" s="6" t="s">
        <v>54</v>
      </c>
      <c r="G17" s="6" t="s">
        <v>55</v>
      </c>
      <c r="H17" s="6">
        <v>303128034</v>
      </c>
      <c r="I17" s="6" t="s">
        <v>31</v>
      </c>
      <c r="J17" s="11">
        <v>30</v>
      </c>
      <c r="K17" s="19">
        <v>9800</v>
      </c>
      <c r="L17" s="12">
        <f>J17*K17</f>
        <v>294000</v>
      </c>
    </row>
    <row r="18" spans="1:12" s="1" customFormat="1" ht="30" x14ac:dyDescent="0.25">
      <c r="A18" s="6">
        <v>12</v>
      </c>
      <c r="B18" s="6" t="s">
        <v>14</v>
      </c>
      <c r="C18" s="7" t="s">
        <v>56</v>
      </c>
      <c r="D18" s="3" t="s">
        <v>16</v>
      </c>
      <c r="E18" s="6" t="s">
        <v>28</v>
      </c>
      <c r="F18" s="7" t="s">
        <v>57</v>
      </c>
      <c r="G18" s="7" t="s">
        <v>58</v>
      </c>
      <c r="H18" s="7">
        <v>308588869</v>
      </c>
      <c r="I18" s="6" t="s">
        <v>59</v>
      </c>
      <c r="J18" s="8">
        <v>10</v>
      </c>
      <c r="K18" s="9">
        <v>39990</v>
      </c>
      <c r="L18" s="9">
        <f>J18*K18</f>
        <v>399900</v>
      </c>
    </row>
    <row r="19" spans="1:12" s="1" customFormat="1" ht="30" x14ac:dyDescent="0.25">
      <c r="A19" s="6">
        <v>13</v>
      </c>
      <c r="B19" s="6" t="s">
        <v>14</v>
      </c>
      <c r="C19" s="7" t="s">
        <v>60</v>
      </c>
      <c r="D19" s="3" t="s">
        <v>16</v>
      </c>
      <c r="E19" s="6" t="s">
        <v>28</v>
      </c>
      <c r="F19" s="7" t="s">
        <v>61</v>
      </c>
      <c r="G19" s="7" t="s">
        <v>62</v>
      </c>
      <c r="H19" s="7">
        <v>308755011</v>
      </c>
      <c r="I19" s="6" t="s">
        <v>38</v>
      </c>
      <c r="J19" s="8">
        <v>10</v>
      </c>
      <c r="K19" s="9">
        <v>40000</v>
      </c>
      <c r="L19" s="9">
        <v>400000</v>
      </c>
    </row>
    <row r="20" spans="1:12" s="1" customFormat="1" ht="30" x14ac:dyDescent="0.25">
      <c r="A20" s="6">
        <v>14</v>
      </c>
      <c r="B20" s="6" t="s">
        <v>14</v>
      </c>
      <c r="C20" s="7" t="s">
        <v>63</v>
      </c>
      <c r="D20" s="3" t="s">
        <v>16</v>
      </c>
      <c r="E20" s="6" t="s">
        <v>28</v>
      </c>
      <c r="F20" s="7" t="s">
        <v>64</v>
      </c>
      <c r="G20" s="7" t="s">
        <v>65</v>
      </c>
      <c r="H20" s="7">
        <v>309208484</v>
      </c>
      <c r="I20" s="6" t="s">
        <v>66</v>
      </c>
      <c r="J20" s="8">
        <v>1</v>
      </c>
      <c r="K20" s="9">
        <v>400000</v>
      </c>
      <c r="L20" s="9">
        <f t="shared" ref="L20:L26" si="1">J20*K20</f>
        <v>400000</v>
      </c>
    </row>
    <row r="21" spans="1:12" s="1" customFormat="1" ht="30" x14ac:dyDescent="0.25">
      <c r="A21" s="6">
        <v>15</v>
      </c>
      <c r="B21" s="6" t="s">
        <v>14</v>
      </c>
      <c r="C21" s="6" t="s">
        <v>67</v>
      </c>
      <c r="D21" s="3" t="s">
        <v>16</v>
      </c>
      <c r="E21" s="6" t="s">
        <v>28</v>
      </c>
      <c r="F21" s="6" t="s">
        <v>68</v>
      </c>
      <c r="G21" s="6" t="s">
        <v>69</v>
      </c>
      <c r="H21" s="6">
        <v>306982910</v>
      </c>
      <c r="I21" s="6" t="s">
        <v>38</v>
      </c>
      <c r="J21" s="11">
        <v>3</v>
      </c>
      <c r="K21" s="12">
        <v>142222</v>
      </c>
      <c r="L21" s="12">
        <f t="shared" si="1"/>
        <v>426666</v>
      </c>
    </row>
    <row r="22" spans="1:12" s="1" customFormat="1" ht="30" x14ac:dyDescent="0.25">
      <c r="A22" s="6">
        <v>16</v>
      </c>
      <c r="B22" s="6" t="s">
        <v>14</v>
      </c>
      <c r="C22" s="6" t="s">
        <v>70</v>
      </c>
      <c r="D22" s="3" t="s">
        <v>16</v>
      </c>
      <c r="E22" s="6" t="s">
        <v>28</v>
      </c>
      <c r="F22" s="6" t="s">
        <v>71</v>
      </c>
      <c r="G22" s="6" t="s">
        <v>72</v>
      </c>
      <c r="H22" s="6">
        <v>307335123</v>
      </c>
      <c r="I22" s="6" t="s">
        <v>31</v>
      </c>
      <c r="J22" s="11">
        <v>300</v>
      </c>
      <c r="K22" s="12">
        <v>1600</v>
      </c>
      <c r="L22" s="12">
        <f t="shared" si="1"/>
        <v>480000</v>
      </c>
    </row>
    <row r="23" spans="1:12" s="1" customFormat="1" ht="30" x14ac:dyDescent="0.25">
      <c r="A23" s="6">
        <v>17</v>
      </c>
      <c r="B23" s="6" t="s">
        <v>14</v>
      </c>
      <c r="C23" s="6" t="s">
        <v>73</v>
      </c>
      <c r="D23" s="3" t="s">
        <v>16</v>
      </c>
      <c r="E23" s="6" t="s">
        <v>28</v>
      </c>
      <c r="F23" s="6" t="s">
        <v>74</v>
      </c>
      <c r="G23" s="6" t="s">
        <v>65</v>
      </c>
      <c r="H23" s="6">
        <v>309208484</v>
      </c>
      <c r="I23" s="6" t="s">
        <v>31</v>
      </c>
      <c r="J23" s="11">
        <v>100</v>
      </c>
      <c r="K23" s="12">
        <v>5000</v>
      </c>
      <c r="L23" s="12">
        <f t="shared" si="1"/>
        <v>500000</v>
      </c>
    </row>
    <row r="24" spans="1:12" s="1" customFormat="1" ht="45" x14ac:dyDescent="0.25">
      <c r="A24" s="6">
        <v>18</v>
      </c>
      <c r="B24" s="6" t="s">
        <v>14</v>
      </c>
      <c r="C24" s="7" t="s">
        <v>75</v>
      </c>
      <c r="D24" s="3" t="s">
        <v>16</v>
      </c>
      <c r="E24" s="6" t="s">
        <v>28</v>
      </c>
      <c r="F24" s="7" t="s">
        <v>76</v>
      </c>
      <c r="G24" s="7" t="s">
        <v>37</v>
      </c>
      <c r="H24" s="7">
        <v>306089114</v>
      </c>
      <c r="I24" s="6" t="s">
        <v>31</v>
      </c>
      <c r="J24" s="8">
        <v>25</v>
      </c>
      <c r="K24" s="9">
        <v>20000</v>
      </c>
      <c r="L24" s="9">
        <f t="shared" si="1"/>
        <v>500000</v>
      </c>
    </row>
    <row r="25" spans="1:12" s="1" customFormat="1" ht="30" x14ac:dyDescent="0.25">
      <c r="A25" s="6">
        <v>19</v>
      </c>
      <c r="B25" s="6" t="s">
        <v>14</v>
      </c>
      <c r="C25" s="7" t="s">
        <v>77</v>
      </c>
      <c r="D25" s="3" t="s">
        <v>16</v>
      </c>
      <c r="E25" s="6" t="s">
        <v>28</v>
      </c>
      <c r="F25" s="7" t="s">
        <v>78</v>
      </c>
      <c r="G25" s="7" t="s">
        <v>37</v>
      </c>
      <c r="H25" s="7">
        <v>306089114</v>
      </c>
      <c r="I25" s="6" t="s">
        <v>31</v>
      </c>
      <c r="J25" s="8">
        <v>100</v>
      </c>
      <c r="K25" s="9">
        <v>5000</v>
      </c>
      <c r="L25" s="9">
        <f t="shared" si="1"/>
        <v>500000</v>
      </c>
    </row>
    <row r="26" spans="1:12" s="1" customFormat="1" ht="30" x14ac:dyDescent="0.25">
      <c r="A26" s="6">
        <v>20</v>
      </c>
      <c r="B26" s="6" t="s">
        <v>14</v>
      </c>
      <c r="C26" s="6" t="s">
        <v>79</v>
      </c>
      <c r="D26" s="3" t="s">
        <v>16</v>
      </c>
      <c r="E26" s="6" t="s">
        <v>28</v>
      </c>
      <c r="F26" s="6" t="s">
        <v>80</v>
      </c>
      <c r="G26" s="6" t="s">
        <v>81</v>
      </c>
      <c r="H26" s="20">
        <v>51601007050041</v>
      </c>
      <c r="I26" s="6" t="s">
        <v>38</v>
      </c>
      <c r="J26" s="11">
        <v>100</v>
      </c>
      <c r="K26" s="12">
        <v>5111</v>
      </c>
      <c r="L26" s="12">
        <f t="shared" si="1"/>
        <v>511100</v>
      </c>
    </row>
    <row r="27" spans="1:12" s="1" customFormat="1" ht="30" x14ac:dyDescent="0.25">
      <c r="A27" s="6">
        <v>21</v>
      </c>
      <c r="B27" s="13" t="s">
        <v>14</v>
      </c>
      <c r="C27" s="13" t="s">
        <v>82</v>
      </c>
      <c r="D27" s="15" t="s">
        <v>16</v>
      </c>
      <c r="E27" s="13" t="s">
        <v>28</v>
      </c>
      <c r="F27" s="13" t="s">
        <v>83</v>
      </c>
      <c r="G27" s="13" t="s">
        <v>84</v>
      </c>
      <c r="H27" s="21">
        <v>308267025</v>
      </c>
      <c r="I27" s="13" t="s">
        <v>31</v>
      </c>
      <c r="J27" s="22">
        <v>20</v>
      </c>
      <c r="K27" s="23">
        <f>L27/J27</f>
        <v>26400</v>
      </c>
      <c r="L27" s="23">
        <v>528000</v>
      </c>
    </row>
    <row r="28" spans="1:12" s="1" customFormat="1" ht="30" x14ac:dyDescent="0.25">
      <c r="A28" s="6">
        <v>22</v>
      </c>
      <c r="B28" s="6" t="s">
        <v>14</v>
      </c>
      <c r="C28" s="6" t="s">
        <v>85</v>
      </c>
      <c r="D28" s="3" t="s">
        <v>16</v>
      </c>
      <c r="E28" s="6" t="s">
        <v>28</v>
      </c>
      <c r="F28" s="6" t="s">
        <v>86</v>
      </c>
      <c r="G28" s="6" t="s">
        <v>87</v>
      </c>
      <c r="H28" s="6">
        <v>200544092</v>
      </c>
      <c r="I28" s="6" t="s">
        <v>31</v>
      </c>
      <c r="J28" s="11">
        <v>30</v>
      </c>
      <c r="K28" s="12">
        <v>18000</v>
      </c>
      <c r="L28" s="12">
        <f>J28*K28</f>
        <v>540000</v>
      </c>
    </row>
    <row r="29" spans="1:12" s="1" customFormat="1" ht="30" customHeight="1" x14ac:dyDescent="0.25">
      <c r="A29" s="6">
        <v>23</v>
      </c>
      <c r="B29" s="13" t="s">
        <v>14</v>
      </c>
      <c r="C29" s="13" t="s">
        <v>88</v>
      </c>
      <c r="D29" s="15" t="s">
        <v>16</v>
      </c>
      <c r="E29" s="13" t="s">
        <v>28</v>
      </c>
      <c r="F29" s="13" t="s">
        <v>89</v>
      </c>
      <c r="G29" s="13" t="s">
        <v>90</v>
      </c>
      <c r="H29" s="13">
        <v>308921059</v>
      </c>
      <c r="I29" s="13" t="s">
        <v>91</v>
      </c>
      <c r="J29" s="22">
        <v>100</v>
      </c>
      <c r="K29" s="23">
        <f>L29/J29</f>
        <v>5480</v>
      </c>
      <c r="L29" s="23">
        <v>548000</v>
      </c>
    </row>
    <row r="30" spans="1:12" s="1" customFormat="1" ht="30" x14ac:dyDescent="0.25">
      <c r="A30" s="6">
        <v>24</v>
      </c>
      <c r="B30" s="6" t="s">
        <v>14</v>
      </c>
      <c r="C30" s="7" t="s">
        <v>92</v>
      </c>
      <c r="D30" s="3" t="s">
        <v>16</v>
      </c>
      <c r="E30" s="6" t="s">
        <v>28</v>
      </c>
      <c r="F30" s="7" t="s">
        <v>93</v>
      </c>
      <c r="G30" s="7" t="s">
        <v>94</v>
      </c>
      <c r="H30" s="7">
        <v>303055063</v>
      </c>
      <c r="I30" s="6" t="s">
        <v>31</v>
      </c>
      <c r="J30" s="8">
        <v>50</v>
      </c>
      <c r="K30" s="9">
        <v>11592</v>
      </c>
      <c r="L30" s="9">
        <f>J30*K30</f>
        <v>579600</v>
      </c>
    </row>
    <row r="31" spans="1:12" s="1" customFormat="1" ht="30" x14ac:dyDescent="0.25">
      <c r="A31" s="6">
        <v>25</v>
      </c>
      <c r="B31" s="13" t="s">
        <v>14</v>
      </c>
      <c r="C31" s="14" t="s">
        <v>95</v>
      </c>
      <c r="D31" s="15" t="s">
        <v>16</v>
      </c>
      <c r="E31" s="13" t="s">
        <v>28</v>
      </c>
      <c r="F31" s="14" t="s">
        <v>96</v>
      </c>
      <c r="G31" s="14" t="s">
        <v>97</v>
      </c>
      <c r="H31" s="24">
        <v>32408914040032</v>
      </c>
      <c r="I31" s="13" t="s">
        <v>31</v>
      </c>
      <c r="J31" s="16">
        <v>20</v>
      </c>
      <c r="K31" s="17">
        <v>29000</v>
      </c>
      <c r="L31" s="17">
        <v>580000</v>
      </c>
    </row>
    <row r="32" spans="1:12" s="1" customFormat="1" ht="30" x14ac:dyDescent="0.25">
      <c r="A32" s="6">
        <v>26</v>
      </c>
      <c r="B32" s="13" t="s">
        <v>14</v>
      </c>
      <c r="C32" s="14" t="s">
        <v>98</v>
      </c>
      <c r="D32" s="15" t="s">
        <v>16</v>
      </c>
      <c r="E32" s="13" t="s">
        <v>28</v>
      </c>
      <c r="F32" s="14" t="s">
        <v>99</v>
      </c>
      <c r="G32" s="14" t="s">
        <v>69</v>
      </c>
      <c r="H32" s="24">
        <v>306982910</v>
      </c>
      <c r="I32" s="13" t="s">
        <v>31</v>
      </c>
      <c r="J32" s="16">
        <v>60</v>
      </c>
      <c r="K32" s="17">
        <f>L32/J32</f>
        <v>12522</v>
      </c>
      <c r="L32" s="17">
        <v>751320</v>
      </c>
    </row>
    <row r="33" spans="1:12" s="1" customFormat="1" ht="30" x14ac:dyDescent="0.25">
      <c r="A33" s="6">
        <v>27</v>
      </c>
      <c r="B33" s="6" t="s">
        <v>14</v>
      </c>
      <c r="C33" s="7" t="s">
        <v>100</v>
      </c>
      <c r="D33" s="3" t="s">
        <v>16</v>
      </c>
      <c r="E33" s="6" t="s">
        <v>28</v>
      </c>
      <c r="F33" s="7" t="s">
        <v>101</v>
      </c>
      <c r="G33" s="7" t="s">
        <v>102</v>
      </c>
      <c r="H33" s="7">
        <v>308564985</v>
      </c>
      <c r="I33" s="6" t="s">
        <v>31</v>
      </c>
      <c r="J33" s="8">
        <v>100</v>
      </c>
      <c r="K33" s="9">
        <v>8900</v>
      </c>
      <c r="L33" s="9">
        <f>J33*K33</f>
        <v>890000</v>
      </c>
    </row>
    <row r="34" spans="1:12" s="1" customFormat="1" ht="48.75" customHeight="1" x14ac:dyDescent="0.25">
      <c r="A34" s="6">
        <v>28</v>
      </c>
      <c r="B34" s="13" t="s">
        <v>14</v>
      </c>
      <c r="C34" s="14" t="s">
        <v>60</v>
      </c>
      <c r="D34" s="15" t="s">
        <v>16</v>
      </c>
      <c r="E34" s="13" t="s">
        <v>43</v>
      </c>
      <c r="F34" s="14" t="s">
        <v>103</v>
      </c>
      <c r="G34" s="14" t="s">
        <v>37</v>
      </c>
      <c r="H34" s="14">
        <v>306089114</v>
      </c>
      <c r="I34" s="13" t="s">
        <v>38</v>
      </c>
      <c r="J34" s="16">
        <v>27</v>
      </c>
      <c r="K34" s="17">
        <f>L34/J34</f>
        <v>35500</v>
      </c>
      <c r="L34" s="17">
        <v>958500</v>
      </c>
    </row>
    <row r="35" spans="1:12" s="1" customFormat="1" ht="48.75" customHeight="1" x14ac:dyDescent="0.25">
      <c r="A35" s="6">
        <v>29</v>
      </c>
      <c r="B35" s="13" t="s">
        <v>14</v>
      </c>
      <c r="C35" s="14" t="s">
        <v>104</v>
      </c>
      <c r="D35" s="15" t="s">
        <v>16</v>
      </c>
      <c r="E35" s="13" t="s">
        <v>28</v>
      </c>
      <c r="F35" s="14" t="s">
        <v>105</v>
      </c>
      <c r="G35" s="14" t="s">
        <v>106</v>
      </c>
      <c r="H35" s="14">
        <v>308840824</v>
      </c>
      <c r="I35" s="13" t="s">
        <v>31</v>
      </c>
      <c r="J35" s="16">
        <v>30</v>
      </c>
      <c r="K35" s="17">
        <f>L35/J35</f>
        <v>32999</v>
      </c>
      <c r="L35" s="17">
        <v>989970</v>
      </c>
    </row>
    <row r="36" spans="1:12" s="1" customFormat="1" ht="48.75" customHeight="1" x14ac:dyDescent="0.25">
      <c r="A36" s="6">
        <v>30</v>
      </c>
      <c r="B36" s="6" t="s">
        <v>14</v>
      </c>
      <c r="C36" s="7" t="s">
        <v>56</v>
      </c>
      <c r="D36" s="3" t="s">
        <v>16</v>
      </c>
      <c r="E36" s="6" t="s">
        <v>28</v>
      </c>
      <c r="F36" s="7" t="s">
        <v>107</v>
      </c>
      <c r="G36" s="7" t="s">
        <v>108</v>
      </c>
      <c r="H36" s="7">
        <v>308553041</v>
      </c>
      <c r="I36" s="6" t="s">
        <v>38</v>
      </c>
      <c r="J36" s="8">
        <v>30</v>
      </c>
      <c r="K36" s="9">
        <v>37000</v>
      </c>
      <c r="L36" s="9">
        <f>J36*K36</f>
        <v>1110000</v>
      </c>
    </row>
    <row r="37" spans="1:12" s="1" customFormat="1" ht="30" x14ac:dyDescent="0.25">
      <c r="A37" s="6">
        <v>31</v>
      </c>
      <c r="B37" s="6" t="s">
        <v>14</v>
      </c>
      <c r="C37" s="6" t="s">
        <v>109</v>
      </c>
      <c r="D37" s="3" t="s">
        <v>16</v>
      </c>
      <c r="E37" s="6" t="s">
        <v>43</v>
      </c>
      <c r="F37" s="6" t="s">
        <v>110</v>
      </c>
      <c r="G37" s="6" t="s">
        <v>37</v>
      </c>
      <c r="H37" s="6">
        <v>306089114</v>
      </c>
      <c r="I37" s="6" t="s">
        <v>38</v>
      </c>
      <c r="J37" s="11">
        <v>100</v>
      </c>
      <c r="K37" s="12">
        <v>12000</v>
      </c>
      <c r="L37" s="12">
        <f>J37*K37</f>
        <v>1200000</v>
      </c>
    </row>
    <row r="38" spans="1:12" s="1" customFormat="1" ht="30" x14ac:dyDescent="0.25">
      <c r="A38" s="6">
        <v>32</v>
      </c>
      <c r="B38" s="6" t="s">
        <v>14</v>
      </c>
      <c r="C38" s="25" t="s">
        <v>111</v>
      </c>
      <c r="D38" s="3" t="s">
        <v>16</v>
      </c>
      <c r="E38" s="6" t="s">
        <v>28</v>
      </c>
      <c r="F38" s="25" t="s">
        <v>112</v>
      </c>
      <c r="G38" s="25" t="s">
        <v>113</v>
      </c>
      <c r="H38" s="25" t="s">
        <v>114</v>
      </c>
      <c r="I38" s="7" t="s">
        <v>31</v>
      </c>
      <c r="J38" s="26">
        <v>100</v>
      </c>
      <c r="K38" s="12">
        <f>L38/J38</f>
        <v>15500</v>
      </c>
      <c r="L38" s="27">
        <v>1550000</v>
      </c>
    </row>
    <row r="39" spans="1:12" s="1" customFormat="1" ht="30" x14ac:dyDescent="0.25">
      <c r="A39" s="6">
        <v>33</v>
      </c>
      <c r="B39" s="6" t="s">
        <v>14</v>
      </c>
      <c r="C39" s="25" t="s">
        <v>115</v>
      </c>
      <c r="D39" s="3" t="s">
        <v>16</v>
      </c>
      <c r="E39" s="6" t="s">
        <v>28</v>
      </c>
      <c r="F39" s="25" t="s">
        <v>116</v>
      </c>
      <c r="G39" s="25" t="s">
        <v>117</v>
      </c>
      <c r="H39" s="25" t="s">
        <v>118</v>
      </c>
      <c r="I39" s="7" t="s">
        <v>31</v>
      </c>
      <c r="J39" s="26">
        <v>1</v>
      </c>
      <c r="K39" s="12">
        <f t="shared" ref="K39:K40" si="2">L39/J39</f>
        <v>1799088</v>
      </c>
      <c r="L39" s="27">
        <v>1799088</v>
      </c>
    </row>
    <row r="40" spans="1:12" s="1" customFormat="1" ht="30" x14ac:dyDescent="0.25">
      <c r="A40" s="6">
        <v>34</v>
      </c>
      <c r="B40" s="6" t="s">
        <v>14</v>
      </c>
      <c r="C40" s="25" t="s">
        <v>115</v>
      </c>
      <c r="D40" s="3" t="s">
        <v>16</v>
      </c>
      <c r="E40" s="6" t="s">
        <v>28</v>
      </c>
      <c r="F40" s="25" t="s">
        <v>119</v>
      </c>
      <c r="G40" s="25" t="s">
        <v>117</v>
      </c>
      <c r="H40" s="25" t="s">
        <v>118</v>
      </c>
      <c r="I40" s="7" t="s">
        <v>31</v>
      </c>
      <c r="J40" s="26">
        <v>1</v>
      </c>
      <c r="K40" s="12">
        <f t="shared" si="2"/>
        <v>1799991</v>
      </c>
      <c r="L40" s="27">
        <v>1799991</v>
      </c>
    </row>
    <row r="41" spans="1:12" s="1" customFormat="1" ht="48.75" customHeight="1" x14ac:dyDescent="0.25">
      <c r="A41" s="6">
        <v>35</v>
      </c>
      <c r="B41" s="6" t="s">
        <v>14</v>
      </c>
      <c r="C41" s="7" t="s">
        <v>60</v>
      </c>
      <c r="D41" s="3" t="s">
        <v>16</v>
      </c>
      <c r="E41" s="6" t="s">
        <v>28</v>
      </c>
      <c r="F41" s="7" t="s">
        <v>120</v>
      </c>
      <c r="G41" s="7" t="s">
        <v>121</v>
      </c>
      <c r="H41" s="7">
        <v>309327194</v>
      </c>
      <c r="I41" s="6" t="s">
        <v>38</v>
      </c>
      <c r="J41" s="8">
        <v>50</v>
      </c>
      <c r="K41" s="9">
        <v>37900</v>
      </c>
      <c r="L41" s="9">
        <f t="shared" ref="L41:L49" si="3">J41*K41</f>
        <v>1895000</v>
      </c>
    </row>
    <row r="42" spans="1:12" s="1" customFormat="1" ht="30" x14ac:dyDescent="0.25">
      <c r="A42" s="6">
        <v>36</v>
      </c>
      <c r="B42" s="6" t="s">
        <v>14</v>
      </c>
      <c r="C42" s="7" t="s">
        <v>122</v>
      </c>
      <c r="D42" s="3" t="s">
        <v>16</v>
      </c>
      <c r="E42" s="6" t="s">
        <v>28</v>
      </c>
      <c r="F42" s="7" t="s">
        <v>123</v>
      </c>
      <c r="G42" s="7" t="s">
        <v>65</v>
      </c>
      <c r="H42" s="7">
        <v>309208484</v>
      </c>
      <c r="I42" s="7" t="s">
        <v>31</v>
      </c>
      <c r="J42" s="8">
        <v>150</v>
      </c>
      <c r="K42" s="9">
        <v>16000.01</v>
      </c>
      <c r="L42" s="9">
        <f t="shared" si="3"/>
        <v>2400001.5</v>
      </c>
    </row>
    <row r="43" spans="1:12" s="1" customFormat="1" ht="30" x14ac:dyDescent="0.25">
      <c r="A43" s="6">
        <v>37</v>
      </c>
      <c r="B43" s="6" t="s">
        <v>14</v>
      </c>
      <c r="C43" s="6" t="s">
        <v>104</v>
      </c>
      <c r="D43" s="3" t="s">
        <v>16</v>
      </c>
      <c r="E43" s="6" t="s">
        <v>28</v>
      </c>
      <c r="F43" s="6" t="s">
        <v>124</v>
      </c>
      <c r="G43" s="6" t="s">
        <v>125</v>
      </c>
      <c r="H43" s="18" t="s">
        <v>126</v>
      </c>
      <c r="I43" s="6" t="s">
        <v>31</v>
      </c>
      <c r="J43" s="11">
        <v>30</v>
      </c>
      <c r="K43" s="12">
        <v>96000</v>
      </c>
      <c r="L43" s="12">
        <f t="shared" si="3"/>
        <v>2880000</v>
      </c>
    </row>
    <row r="44" spans="1:12" s="1" customFormat="1" ht="30" x14ac:dyDescent="0.25">
      <c r="A44" s="6">
        <v>38</v>
      </c>
      <c r="B44" s="6" t="s">
        <v>14</v>
      </c>
      <c r="C44" s="6" t="s">
        <v>127</v>
      </c>
      <c r="D44" s="3" t="s">
        <v>16</v>
      </c>
      <c r="E44" s="6" t="s">
        <v>28</v>
      </c>
      <c r="F44" s="6" t="s">
        <v>128</v>
      </c>
      <c r="G44" s="6" t="s">
        <v>129</v>
      </c>
      <c r="H44" s="6" t="s">
        <v>130</v>
      </c>
      <c r="I44" s="6" t="s">
        <v>59</v>
      </c>
      <c r="J44" s="11">
        <v>200</v>
      </c>
      <c r="K44" s="12">
        <v>16800</v>
      </c>
      <c r="L44" s="12">
        <f t="shared" si="3"/>
        <v>3360000</v>
      </c>
    </row>
    <row r="45" spans="1:12" s="1" customFormat="1" ht="30" customHeight="1" x14ac:dyDescent="0.25">
      <c r="A45" s="6">
        <v>39</v>
      </c>
      <c r="B45" s="6" t="s">
        <v>14</v>
      </c>
      <c r="C45" s="7" t="s">
        <v>131</v>
      </c>
      <c r="D45" s="3" t="s">
        <v>16</v>
      </c>
      <c r="E45" s="6" t="s">
        <v>28</v>
      </c>
      <c r="F45" s="7" t="s">
        <v>132</v>
      </c>
      <c r="G45" s="7" t="s">
        <v>133</v>
      </c>
      <c r="H45" s="7">
        <v>310152122</v>
      </c>
      <c r="I45" s="6" t="s">
        <v>31</v>
      </c>
      <c r="J45" s="8">
        <v>84</v>
      </c>
      <c r="K45" s="9">
        <v>44890</v>
      </c>
      <c r="L45" s="9">
        <f t="shared" si="3"/>
        <v>3770760</v>
      </c>
    </row>
    <row r="46" spans="1:12" s="1" customFormat="1" ht="51.75" customHeight="1" x14ac:dyDescent="0.25">
      <c r="A46" s="6">
        <v>40</v>
      </c>
      <c r="B46" s="6" t="s">
        <v>14</v>
      </c>
      <c r="C46" s="7" t="s">
        <v>134</v>
      </c>
      <c r="D46" s="3" t="s">
        <v>16</v>
      </c>
      <c r="E46" s="7" t="s">
        <v>43</v>
      </c>
      <c r="F46" s="7" t="s">
        <v>135</v>
      </c>
      <c r="G46" s="7" t="s">
        <v>136</v>
      </c>
      <c r="H46" s="7">
        <v>302216203</v>
      </c>
      <c r="I46" s="7" t="s">
        <v>31</v>
      </c>
      <c r="J46" s="8">
        <v>2</v>
      </c>
      <c r="K46" s="9">
        <v>2000000</v>
      </c>
      <c r="L46" s="9">
        <f t="shared" si="3"/>
        <v>4000000</v>
      </c>
    </row>
    <row r="47" spans="1:12" s="1" customFormat="1" ht="30" x14ac:dyDescent="0.25">
      <c r="A47" s="6">
        <v>41</v>
      </c>
      <c r="B47" s="6" t="s">
        <v>14</v>
      </c>
      <c r="C47" s="7" t="s">
        <v>137</v>
      </c>
      <c r="D47" s="3" t="s">
        <v>16</v>
      </c>
      <c r="E47" s="7" t="s">
        <v>43</v>
      </c>
      <c r="F47" s="7" t="s">
        <v>138</v>
      </c>
      <c r="G47" s="7" t="s">
        <v>136</v>
      </c>
      <c r="H47" s="7">
        <v>302216203</v>
      </c>
      <c r="I47" s="7" t="s">
        <v>31</v>
      </c>
      <c r="J47" s="8">
        <v>2</v>
      </c>
      <c r="K47" s="9">
        <v>2000000</v>
      </c>
      <c r="L47" s="9">
        <f t="shared" si="3"/>
        <v>4000000</v>
      </c>
    </row>
    <row r="48" spans="1:12" s="1" customFormat="1" ht="30" x14ac:dyDescent="0.25">
      <c r="A48" s="6">
        <v>42</v>
      </c>
      <c r="B48" s="6" t="s">
        <v>14</v>
      </c>
      <c r="C48" s="6" t="s">
        <v>60</v>
      </c>
      <c r="D48" s="3" t="s">
        <v>16</v>
      </c>
      <c r="E48" s="6" t="s">
        <v>28</v>
      </c>
      <c r="F48" s="6" t="s">
        <v>139</v>
      </c>
      <c r="G48" s="6" t="s">
        <v>140</v>
      </c>
      <c r="H48" s="6">
        <v>307893601</v>
      </c>
      <c r="I48" s="6" t="s">
        <v>38</v>
      </c>
      <c r="J48" s="11">
        <v>130</v>
      </c>
      <c r="K48" s="12">
        <v>37950</v>
      </c>
      <c r="L48" s="12">
        <f t="shared" si="3"/>
        <v>4933500</v>
      </c>
    </row>
    <row r="49" spans="1:12" s="1" customFormat="1" ht="45" x14ac:dyDescent="0.25">
      <c r="A49" s="6">
        <v>43</v>
      </c>
      <c r="B49" s="6" t="s">
        <v>14</v>
      </c>
      <c r="C49" s="7" t="s">
        <v>134</v>
      </c>
      <c r="D49" s="3" t="s">
        <v>16</v>
      </c>
      <c r="E49" s="7" t="s">
        <v>43</v>
      </c>
      <c r="F49" s="7" t="s">
        <v>141</v>
      </c>
      <c r="G49" s="7" t="s">
        <v>142</v>
      </c>
      <c r="H49" s="28">
        <v>41608931540014</v>
      </c>
      <c r="I49" s="7" t="s">
        <v>31</v>
      </c>
      <c r="J49" s="8">
        <v>100</v>
      </c>
      <c r="K49" s="9">
        <v>50000</v>
      </c>
      <c r="L49" s="9">
        <f t="shared" si="3"/>
        <v>5000000</v>
      </c>
    </row>
    <row r="50" spans="1:12" s="1" customFormat="1" ht="30" x14ac:dyDescent="0.25">
      <c r="A50" s="6">
        <v>44</v>
      </c>
      <c r="B50" s="13" t="s">
        <v>14</v>
      </c>
      <c r="C50" s="14" t="s">
        <v>143</v>
      </c>
      <c r="D50" s="15" t="s">
        <v>16</v>
      </c>
      <c r="E50" s="14" t="s">
        <v>43</v>
      </c>
      <c r="F50" s="14" t="s">
        <v>141</v>
      </c>
      <c r="G50" s="14" t="s">
        <v>144</v>
      </c>
      <c r="H50" s="24">
        <v>41911950210027</v>
      </c>
      <c r="I50" s="14" t="s">
        <v>31</v>
      </c>
      <c r="J50" s="16">
        <v>28</v>
      </c>
      <c r="K50" s="17">
        <f>L50/J50</f>
        <v>270000</v>
      </c>
      <c r="L50" s="17">
        <v>7560000</v>
      </c>
    </row>
    <row r="51" spans="1:12" s="1" customFormat="1" x14ac:dyDescent="0.25">
      <c r="A51" s="6">
        <v>45</v>
      </c>
      <c r="B51" s="6" t="s">
        <v>14</v>
      </c>
      <c r="C51" s="7" t="s">
        <v>145</v>
      </c>
      <c r="D51" s="3" t="s">
        <v>16</v>
      </c>
      <c r="E51" s="7" t="s">
        <v>146</v>
      </c>
      <c r="F51" s="7" t="s">
        <v>147</v>
      </c>
      <c r="G51" s="7" t="s">
        <v>37</v>
      </c>
      <c r="H51" s="7">
        <v>306089114</v>
      </c>
      <c r="I51" s="7" t="s">
        <v>31</v>
      </c>
      <c r="J51" s="8">
        <v>84</v>
      </c>
      <c r="K51" s="9">
        <v>100000</v>
      </c>
      <c r="L51" s="9">
        <f>J51*K51</f>
        <v>8400000</v>
      </c>
    </row>
    <row r="52" spans="1:12" s="1" customFormat="1" ht="30" x14ac:dyDescent="0.25">
      <c r="A52" s="6">
        <v>46</v>
      </c>
      <c r="B52" s="6" t="s">
        <v>14</v>
      </c>
      <c r="C52" s="7" t="s">
        <v>148</v>
      </c>
      <c r="D52" s="3" t="s">
        <v>16</v>
      </c>
      <c r="E52" s="6" t="s">
        <v>28</v>
      </c>
      <c r="F52" s="7" t="s">
        <v>149</v>
      </c>
      <c r="G52" s="7" t="s">
        <v>150</v>
      </c>
      <c r="H52" s="28">
        <v>31705831080035</v>
      </c>
      <c r="I52" s="6" t="s">
        <v>66</v>
      </c>
      <c r="J52" s="8">
        <v>50</v>
      </c>
      <c r="K52" s="9">
        <v>184314</v>
      </c>
      <c r="L52" s="9">
        <f>J52*K52</f>
        <v>9215700</v>
      </c>
    </row>
    <row r="53" spans="1:12" s="1" customFormat="1" ht="30" x14ac:dyDescent="0.25">
      <c r="A53" s="6">
        <v>47</v>
      </c>
      <c r="B53" s="6" t="s">
        <v>14</v>
      </c>
      <c r="C53" s="7" t="s">
        <v>143</v>
      </c>
      <c r="D53" s="3" t="s">
        <v>16</v>
      </c>
      <c r="E53" s="7" t="s">
        <v>43</v>
      </c>
      <c r="F53" s="7" t="s">
        <v>151</v>
      </c>
      <c r="G53" s="7" t="s">
        <v>144</v>
      </c>
      <c r="H53" s="28">
        <v>41911950210027</v>
      </c>
      <c r="I53" s="7" t="s">
        <v>31</v>
      </c>
      <c r="J53" s="8">
        <v>21</v>
      </c>
      <c r="K53" s="9">
        <v>700000</v>
      </c>
      <c r="L53" s="9">
        <f>J53*K53</f>
        <v>14700000</v>
      </c>
    </row>
    <row r="54" spans="1:12" s="1" customFormat="1" ht="60" x14ac:dyDescent="0.25">
      <c r="A54" s="6">
        <v>48</v>
      </c>
      <c r="B54" s="6" t="s">
        <v>14</v>
      </c>
      <c r="C54" s="25" t="s">
        <v>152</v>
      </c>
      <c r="D54" s="3" t="s">
        <v>16</v>
      </c>
      <c r="E54" s="28" t="s">
        <v>43</v>
      </c>
      <c r="F54" s="25" t="s">
        <v>153</v>
      </c>
      <c r="G54" s="25" t="s">
        <v>154</v>
      </c>
      <c r="H54" s="25" t="s">
        <v>155</v>
      </c>
      <c r="I54" s="6" t="s">
        <v>31</v>
      </c>
      <c r="J54" s="26">
        <v>25</v>
      </c>
      <c r="K54" s="29">
        <f>L54/J54</f>
        <v>1900000</v>
      </c>
      <c r="L54" s="27">
        <v>47500000</v>
      </c>
    </row>
    <row r="55" spans="1:12" s="1" customFormat="1" ht="60" x14ac:dyDescent="0.25">
      <c r="A55" s="6">
        <v>49</v>
      </c>
      <c r="B55" s="6" t="s">
        <v>14</v>
      </c>
      <c r="C55" s="25" t="s">
        <v>152</v>
      </c>
      <c r="D55" s="3" t="s">
        <v>16</v>
      </c>
      <c r="E55" s="28" t="s">
        <v>43</v>
      </c>
      <c r="F55" s="25" t="s">
        <v>156</v>
      </c>
      <c r="G55" s="25" t="s">
        <v>154</v>
      </c>
      <c r="H55" s="25" t="s">
        <v>155</v>
      </c>
      <c r="I55" s="6" t="s">
        <v>31</v>
      </c>
      <c r="J55" s="26">
        <v>25</v>
      </c>
      <c r="K55" s="29">
        <f t="shared" ref="K55" si="4">L55/J55</f>
        <v>2300000</v>
      </c>
      <c r="L55" s="27">
        <v>57500000</v>
      </c>
    </row>
    <row r="56" spans="1:12" x14ac:dyDescent="0.25">
      <c r="A56" s="57" t="s">
        <v>157</v>
      </c>
      <c r="B56" s="58"/>
      <c r="C56" s="58"/>
      <c r="D56" s="58"/>
      <c r="E56" s="58"/>
      <c r="F56" s="58"/>
      <c r="G56" s="58"/>
      <c r="H56" s="58"/>
      <c r="I56" s="58"/>
      <c r="J56" s="58"/>
      <c r="K56" s="59"/>
      <c r="L56" s="30">
        <f>SUM(L5:L55)</f>
        <v>274604508.5</v>
      </c>
    </row>
    <row r="57" spans="1:12" x14ac:dyDescent="0.25">
      <c r="A57" s="31"/>
      <c r="B57" s="32"/>
      <c r="C57" s="33"/>
      <c r="D57" s="33"/>
      <c r="E57" s="33"/>
      <c r="F57" s="33"/>
      <c r="G57" s="33"/>
      <c r="H57" s="33"/>
      <c r="I57" s="34"/>
      <c r="J57" s="34"/>
      <c r="K57" s="35"/>
      <c r="L57" s="30"/>
    </row>
    <row r="58" spans="1:12" x14ac:dyDescent="0.25">
      <c r="A58" s="31"/>
      <c r="B58" s="32"/>
      <c r="C58" s="33"/>
      <c r="D58" s="33"/>
      <c r="E58" s="33"/>
      <c r="F58" s="33"/>
      <c r="G58" s="33"/>
      <c r="H58" s="33"/>
      <c r="I58" s="34"/>
      <c r="J58" s="34"/>
      <c r="K58" s="35"/>
      <c r="L58" s="30"/>
    </row>
    <row r="59" spans="1:12" x14ac:dyDescent="0.25">
      <c r="A59" s="31"/>
      <c r="B59" s="32"/>
      <c r="C59" s="33"/>
      <c r="D59" s="33"/>
      <c r="E59" s="33"/>
      <c r="F59" s="33"/>
      <c r="G59" s="33"/>
      <c r="H59" s="33"/>
      <c r="I59" s="34"/>
      <c r="J59" s="34"/>
      <c r="K59" s="35"/>
      <c r="L59" s="30"/>
    </row>
    <row r="60" spans="1:12" x14ac:dyDescent="0.25">
      <c r="A60" s="31"/>
      <c r="B60" s="32"/>
      <c r="C60" s="33"/>
      <c r="D60" s="33"/>
      <c r="E60" s="33"/>
      <c r="F60" s="33"/>
      <c r="G60" s="33"/>
      <c r="H60" s="33"/>
      <c r="I60" s="34"/>
      <c r="J60" s="34"/>
      <c r="K60" s="35"/>
      <c r="L60" s="30"/>
    </row>
    <row r="61" spans="1:12" x14ac:dyDescent="0.25">
      <c r="A61" s="31"/>
      <c r="B61" s="32"/>
      <c r="C61" s="33"/>
      <c r="D61" s="33"/>
      <c r="E61" s="33"/>
      <c r="F61" s="33"/>
      <c r="G61" s="33"/>
      <c r="H61" s="33"/>
      <c r="I61" s="34"/>
      <c r="J61" s="34"/>
      <c r="K61" s="36"/>
      <c r="L61" s="30"/>
    </row>
    <row r="62" spans="1:12" x14ac:dyDescent="0.25">
      <c r="A62" s="31"/>
      <c r="B62" s="32"/>
      <c r="C62" s="33"/>
      <c r="D62" s="33"/>
      <c r="E62" s="33"/>
      <c r="F62" s="33"/>
      <c r="G62" s="33"/>
      <c r="H62" s="33"/>
      <c r="I62" s="34"/>
      <c r="J62" s="34"/>
      <c r="K62" s="36"/>
      <c r="L62" s="30"/>
    </row>
    <row r="63" spans="1:12" x14ac:dyDescent="0.25">
      <c r="A63" s="31"/>
      <c r="B63" s="32"/>
      <c r="C63" s="33"/>
      <c r="D63" s="33"/>
      <c r="E63" s="33"/>
      <c r="F63" s="33"/>
      <c r="G63" s="33"/>
      <c r="H63" s="33"/>
      <c r="I63" s="34"/>
      <c r="J63" s="34"/>
      <c r="K63" s="35"/>
      <c r="L63" s="30"/>
    </row>
    <row r="64" spans="1:12" x14ac:dyDescent="0.25">
      <c r="A64" s="31"/>
      <c r="B64" s="32"/>
      <c r="C64" s="33"/>
      <c r="D64" s="33"/>
      <c r="E64" s="33"/>
      <c r="F64" s="33"/>
      <c r="G64" s="33"/>
      <c r="H64" s="33"/>
      <c r="I64" s="34"/>
      <c r="J64" s="34"/>
      <c r="K64" s="35"/>
      <c r="L64" s="30"/>
    </row>
    <row r="65" spans="1:12" x14ac:dyDescent="0.25">
      <c r="A65" s="31"/>
      <c r="B65" s="32"/>
      <c r="C65" s="33"/>
      <c r="D65" s="33"/>
      <c r="E65" s="33"/>
      <c r="F65" s="33"/>
      <c r="G65" s="33"/>
      <c r="H65" s="33"/>
      <c r="I65" s="34"/>
      <c r="J65" s="34"/>
      <c r="K65" s="35"/>
      <c r="L65" s="30"/>
    </row>
    <row r="66" spans="1:12" x14ac:dyDescent="0.25">
      <c r="A66" s="31"/>
      <c r="B66" s="32"/>
      <c r="C66" s="33"/>
      <c r="D66" s="33"/>
      <c r="E66" s="33"/>
      <c r="F66" s="33"/>
      <c r="G66" s="33"/>
      <c r="H66" s="33"/>
      <c r="I66" s="34"/>
      <c r="J66" s="34"/>
      <c r="K66" s="35"/>
      <c r="L66" s="30"/>
    </row>
    <row r="67" spans="1:12" x14ac:dyDescent="0.25">
      <c r="A67" s="31"/>
      <c r="B67" s="32"/>
      <c r="C67" s="33"/>
      <c r="D67" s="33"/>
      <c r="E67" s="33"/>
      <c r="F67" s="33"/>
      <c r="G67" s="33"/>
      <c r="H67" s="33"/>
      <c r="I67" s="34"/>
      <c r="J67" s="34"/>
      <c r="K67" s="35"/>
      <c r="L67" s="30"/>
    </row>
    <row r="68" spans="1:12" x14ac:dyDescent="0.25">
      <c r="A68" s="31"/>
      <c r="B68" s="32"/>
      <c r="C68" s="33"/>
      <c r="D68" s="33"/>
      <c r="E68" s="33"/>
      <c r="F68" s="33"/>
      <c r="G68" s="33"/>
      <c r="H68" s="33"/>
      <c r="I68" s="34"/>
      <c r="J68" s="34"/>
      <c r="K68" s="35"/>
      <c r="L68" s="30"/>
    </row>
    <row r="69" spans="1:12" x14ac:dyDescent="0.25">
      <c r="A69" s="31"/>
      <c r="B69" s="32"/>
      <c r="C69" s="33"/>
      <c r="D69" s="33"/>
      <c r="E69" s="33"/>
      <c r="F69" s="33"/>
      <c r="G69" s="33"/>
      <c r="H69" s="33"/>
      <c r="I69" s="34"/>
      <c r="J69" s="34"/>
      <c r="K69" s="35"/>
      <c r="L69" s="30"/>
    </row>
    <row r="70" spans="1:12" x14ac:dyDescent="0.25">
      <c r="A70" s="31"/>
      <c r="B70" s="32"/>
      <c r="C70" s="33"/>
      <c r="D70" s="33"/>
      <c r="E70" s="33"/>
      <c r="F70" s="33"/>
      <c r="G70" s="33"/>
      <c r="H70" s="33"/>
      <c r="I70" s="34"/>
      <c r="J70" s="34"/>
      <c r="K70" s="35"/>
      <c r="L70" s="30"/>
    </row>
    <row r="71" spans="1:12" x14ac:dyDescent="0.25">
      <c r="A71" s="31"/>
      <c r="B71" s="32"/>
      <c r="C71" s="33"/>
      <c r="D71" s="33"/>
      <c r="E71" s="33"/>
      <c r="F71" s="33"/>
      <c r="G71" s="33"/>
      <c r="H71" s="33"/>
      <c r="I71" s="34"/>
      <c r="J71" s="34"/>
      <c r="K71" s="35"/>
      <c r="L71" s="30"/>
    </row>
    <row r="72" spans="1:12" x14ac:dyDescent="0.25">
      <c r="A72" s="31"/>
      <c r="B72" s="32"/>
      <c r="C72" s="33"/>
      <c r="D72" s="33"/>
      <c r="E72" s="33"/>
      <c r="F72" s="33"/>
      <c r="G72" s="33"/>
      <c r="H72" s="33"/>
      <c r="I72" s="34"/>
      <c r="J72" s="34"/>
      <c r="K72" s="35"/>
      <c r="L72" s="30"/>
    </row>
    <row r="73" spans="1:12" x14ac:dyDescent="0.25">
      <c r="A73" s="31"/>
      <c r="B73" s="32"/>
      <c r="C73" s="33"/>
      <c r="D73" s="33"/>
      <c r="E73" s="33"/>
      <c r="F73" s="33"/>
      <c r="G73" s="33"/>
      <c r="H73" s="33"/>
      <c r="I73" s="34"/>
      <c r="J73" s="34"/>
      <c r="K73" s="36"/>
      <c r="L73" s="30"/>
    </row>
    <row r="74" spans="1:12" x14ac:dyDescent="0.25">
      <c r="A74" s="31"/>
      <c r="B74" s="32"/>
      <c r="C74" s="33"/>
      <c r="D74" s="33"/>
      <c r="E74" s="33"/>
      <c r="F74" s="33"/>
      <c r="G74" s="33"/>
      <c r="H74" s="33"/>
      <c r="I74" s="34"/>
      <c r="J74" s="34"/>
      <c r="K74" s="35"/>
      <c r="L74" s="30"/>
    </row>
    <row r="75" spans="1:12" x14ac:dyDescent="0.25">
      <c r="A75" s="31"/>
      <c r="B75" s="32"/>
      <c r="C75" s="33"/>
      <c r="D75" s="33"/>
      <c r="E75" s="33"/>
      <c r="F75" s="33"/>
      <c r="G75" s="33"/>
      <c r="H75" s="33"/>
      <c r="I75" s="34"/>
      <c r="J75" s="34"/>
      <c r="K75" s="35"/>
      <c r="L75" s="30"/>
    </row>
    <row r="76" spans="1:12" x14ac:dyDescent="0.25">
      <c r="A76" s="31"/>
      <c r="B76" s="32"/>
      <c r="C76" s="33"/>
      <c r="D76" s="33"/>
      <c r="E76" s="33"/>
      <c r="F76" s="37"/>
      <c r="G76" s="33"/>
      <c r="H76" s="33"/>
      <c r="I76" s="34"/>
      <c r="J76" s="34"/>
      <c r="K76" s="35"/>
      <c r="L76" s="30"/>
    </row>
    <row r="77" spans="1:12" x14ac:dyDescent="0.25">
      <c r="A77" s="31"/>
      <c r="B77" s="32"/>
      <c r="C77" s="33"/>
      <c r="D77" s="33"/>
      <c r="E77" s="33"/>
      <c r="F77" s="33"/>
      <c r="G77" s="33"/>
      <c r="H77" s="38"/>
      <c r="I77" s="34"/>
      <c r="J77" s="34"/>
      <c r="K77" s="38"/>
      <c r="L77" s="30"/>
    </row>
    <row r="78" spans="1:12" x14ac:dyDescent="0.25">
      <c r="A78" s="31"/>
      <c r="B78" s="32"/>
      <c r="C78" s="33"/>
      <c r="D78" s="33"/>
      <c r="E78" s="33"/>
      <c r="F78" s="39"/>
      <c r="G78" s="3"/>
      <c r="H78" s="40"/>
      <c r="I78" s="34"/>
      <c r="J78" s="34"/>
      <c r="K78" s="41"/>
      <c r="L78" s="30"/>
    </row>
    <row r="79" spans="1:12" x14ac:dyDescent="0.25">
      <c r="A79" s="31"/>
      <c r="B79" s="32"/>
      <c r="C79" s="33"/>
      <c r="D79" s="34"/>
      <c r="E79" s="42"/>
      <c r="F79" s="43"/>
      <c r="G79" s="43"/>
      <c r="H79" s="44"/>
      <c r="I79" s="34"/>
      <c r="J79" s="34"/>
      <c r="K79" s="45"/>
      <c r="L79" s="30"/>
    </row>
    <row r="80" spans="1:12" x14ac:dyDescent="0.25">
      <c r="A80" s="31"/>
      <c r="B80" s="32"/>
      <c r="C80" s="33"/>
      <c r="D80" s="33"/>
      <c r="E80" s="33"/>
      <c r="F80" s="39"/>
      <c r="G80" s="3"/>
      <c r="H80" s="46"/>
      <c r="I80" s="34"/>
      <c r="J80" s="34"/>
      <c r="K80" s="41"/>
      <c r="L80" s="30"/>
    </row>
    <row r="81" spans="1:12" x14ac:dyDescent="0.25">
      <c r="A81" s="31"/>
      <c r="B81" s="47"/>
      <c r="C81" s="43"/>
      <c r="D81" s="43"/>
      <c r="E81" s="43"/>
      <c r="F81" s="43"/>
      <c r="G81" s="43"/>
      <c r="H81" s="48"/>
      <c r="I81" s="49"/>
      <c r="J81" s="49"/>
      <c r="K81" s="50"/>
      <c r="L81" s="51"/>
    </row>
    <row r="82" spans="1:12" x14ac:dyDescent="0.25">
      <c r="A82" s="31"/>
      <c r="B82" s="47"/>
      <c r="C82" s="43"/>
      <c r="D82" s="43"/>
      <c r="E82" s="43"/>
      <c r="F82" s="43"/>
      <c r="G82" s="43"/>
      <c r="H82" s="43"/>
      <c r="I82" s="49"/>
      <c r="J82" s="49"/>
      <c r="K82" s="50"/>
      <c r="L82" s="51"/>
    </row>
    <row r="83" spans="1:12" x14ac:dyDescent="0.25">
      <c r="A83" s="31"/>
      <c r="B83" s="47"/>
      <c r="C83" s="43"/>
      <c r="D83" s="43"/>
      <c r="E83" s="43"/>
      <c r="F83" s="43"/>
      <c r="G83" s="43"/>
      <c r="H83" s="48"/>
      <c r="I83" s="49"/>
      <c r="J83" s="49"/>
      <c r="K83" s="50"/>
      <c r="L83" s="51"/>
    </row>
    <row r="84" spans="1:12" x14ac:dyDescent="0.25">
      <c r="A84" s="31"/>
      <c r="B84" s="47"/>
      <c r="C84" s="43"/>
      <c r="D84" s="43"/>
      <c r="E84" s="43"/>
      <c r="F84" s="39"/>
      <c r="G84" s="3"/>
      <c r="H84" s="46"/>
      <c r="I84" s="49"/>
      <c r="J84" s="49"/>
      <c r="K84" s="41"/>
      <c r="L84" s="51"/>
    </row>
    <row r="85" spans="1:12" x14ac:dyDescent="0.25">
      <c r="A85" s="31"/>
      <c r="B85" s="47"/>
      <c r="C85" s="43"/>
      <c r="D85" s="43"/>
      <c r="E85" s="43"/>
      <c r="F85" s="43"/>
      <c r="G85" s="43"/>
      <c r="H85" s="43"/>
      <c r="I85" s="49"/>
      <c r="J85" s="49"/>
      <c r="K85" s="52"/>
      <c r="L85" s="51"/>
    </row>
    <row r="86" spans="1:12" x14ac:dyDescent="0.25">
      <c r="A86" s="31"/>
      <c r="B86" s="47"/>
      <c r="C86" s="43"/>
      <c r="D86" s="43"/>
      <c r="E86" s="43"/>
      <c r="F86" s="39"/>
      <c r="G86" s="3"/>
      <c r="H86" s="46"/>
      <c r="I86" s="49"/>
      <c r="J86" s="49"/>
      <c r="K86" s="41"/>
      <c r="L86" s="51"/>
    </row>
    <row r="87" spans="1:12" x14ac:dyDescent="0.25">
      <c r="A87" s="31"/>
      <c r="B87" s="47"/>
      <c r="C87" s="43"/>
      <c r="D87" s="43"/>
      <c r="E87" s="43"/>
      <c r="F87" s="3"/>
      <c r="G87" s="43"/>
      <c r="H87" s="43"/>
      <c r="I87" s="49"/>
      <c r="J87" s="49"/>
      <c r="K87" s="52"/>
      <c r="L87" s="51"/>
    </row>
    <row r="88" spans="1:12" x14ac:dyDescent="0.25">
      <c r="A88" s="31"/>
      <c r="B88" s="47"/>
      <c r="C88" s="43"/>
      <c r="D88" s="49"/>
      <c r="E88" s="43"/>
      <c r="F88" s="43"/>
      <c r="G88" s="43"/>
      <c r="H88" s="43"/>
      <c r="I88" s="49"/>
      <c r="J88" s="49"/>
      <c r="K88" s="50"/>
      <c r="L88" s="51"/>
    </row>
    <row r="89" spans="1:12" x14ac:dyDescent="0.25">
      <c r="A89" s="31"/>
      <c r="B89" s="47"/>
      <c r="C89" s="43"/>
      <c r="D89" s="49"/>
      <c r="E89" s="53"/>
      <c r="F89" s="43"/>
      <c r="G89" s="43"/>
      <c r="H89" s="43"/>
      <c r="I89" s="49"/>
      <c r="J89" s="49"/>
      <c r="K89" s="50"/>
      <c r="L89" s="51"/>
    </row>
    <row r="90" spans="1:12" x14ac:dyDescent="0.25">
      <c r="A90" s="31"/>
      <c r="B90" s="47"/>
      <c r="C90" s="43"/>
      <c r="D90" s="43"/>
      <c r="E90" s="43"/>
      <c r="F90" s="39"/>
      <c r="G90" s="3"/>
      <c r="H90" s="46"/>
      <c r="I90" s="49"/>
      <c r="J90" s="49"/>
      <c r="K90" s="41"/>
      <c r="L90" s="51"/>
    </row>
    <row r="91" spans="1:12" x14ac:dyDescent="0.25">
      <c r="A91" s="31"/>
      <c r="B91" s="47"/>
      <c r="C91" s="43"/>
      <c r="D91" s="43"/>
      <c r="E91" s="43"/>
      <c r="F91" s="43"/>
      <c r="G91" s="43"/>
      <c r="H91" s="43"/>
      <c r="I91" s="49"/>
      <c r="J91" s="49"/>
      <c r="K91" s="50"/>
      <c r="L91" s="51"/>
    </row>
    <row r="92" spans="1:12" x14ac:dyDescent="0.25">
      <c r="A92" s="31"/>
      <c r="B92" s="47"/>
      <c r="C92" s="43"/>
      <c r="D92" s="49"/>
      <c r="E92" s="53"/>
      <c r="F92" s="43"/>
      <c r="G92" s="43"/>
      <c r="H92" s="48"/>
      <c r="I92" s="49"/>
      <c r="J92" s="49"/>
      <c r="K92" s="50"/>
      <c r="L92" s="51"/>
    </row>
    <row r="93" spans="1:12" x14ac:dyDescent="0.25">
      <c r="A93" s="31"/>
      <c r="B93" s="47"/>
      <c r="C93" s="43"/>
      <c r="D93" s="43"/>
      <c r="E93" s="43"/>
      <c r="F93" s="43"/>
      <c r="G93" s="43"/>
      <c r="H93" s="43"/>
      <c r="I93" s="49"/>
      <c r="J93" s="49"/>
      <c r="K93" s="50"/>
      <c r="L93" s="51"/>
    </row>
    <row r="94" spans="1:12" x14ac:dyDescent="0.25">
      <c r="A94" s="31"/>
      <c r="B94" s="47"/>
      <c r="C94" s="43"/>
      <c r="D94" s="43"/>
      <c r="E94" s="43"/>
      <c r="F94" s="43"/>
      <c r="G94" s="43"/>
      <c r="H94" s="43"/>
      <c r="I94" s="49"/>
      <c r="J94" s="49"/>
      <c r="K94" s="50"/>
      <c r="L94" s="51"/>
    </row>
    <row r="95" spans="1:12" x14ac:dyDescent="0.25">
      <c r="A95" s="31"/>
      <c r="B95" s="47"/>
      <c r="C95" s="43"/>
      <c r="D95" s="43"/>
      <c r="E95" s="43"/>
      <c r="F95" s="43"/>
      <c r="G95" s="43"/>
      <c r="H95" s="43"/>
      <c r="I95" s="49"/>
      <c r="J95" s="49"/>
      <c r="K95" s="50"/>
      <c r="L95" s="51"/>
    </row>
    <row r="96" spans="1:12" x14ac:dyDescent="0.25">
      <c r="A96" s="31"/>
      <c r="B96" s="47"/>
      <c r="C96" s="43"/>
      <c r="D96" s="49"/>
      <c r="E96" s="53"/>
      <c r="F96" s="43"/>
      <c r="G96" s="43"/>
      <c r="H96" s="43"/>
      <c r="I96" s="49"/>
      <c r="J96" s="49"/>
      <c r="K96" s="50"/>
      <c r="L96" s="51"/>
    </row>
    <row r="97" spans="1:12" x14ac:dyDescent="0.25">
      <c r="A97" s="31"/>
      <c r="B97" s="47"/>
      <c r="C97" s="43"/>
      <c r="D97" s="43"/>
      <c r="E97" s="43"/>
      <c r="F97" s="43"/>
      <c r="G97" s="43"/>
      <c r="H97" s="43"/>
      <c r="I97" s="49"/>
      <c r="J97" s="49"/>
      <c r="K97" s="52"/>
      <c r="L97" s="51"/>
    </row>
    <row r="98" spans="1:12" x14ac:dyDescent="0.25">
      <c r="A98" s="31"/>
      <c r="B98" s="47"/>
      <c r="C98" s="43"/>
      <c r="D98" s="43"/>
      <c r="E98" s="43"/>
      <c r="F98" s="43"/>
      <c r="G98" s="43"/>
      <c r="H98" s="43"/>
      <c r="I98" s="49"/>
      <c r="J98" s="49"/>
      <c r="K98" s="50"/>
      <c r="L98" s="51"/>
    </row>
    <row r="99" spans="1:12" x14ac:dyDescent="0.25">
      <c r="A99" s="31"/>
      <c r="B99" s="47"/>
      <c r="C99" s="43"/>
      <c r="D99" s="43"/>
      <c r="E99" s="43"/>
      <c r="F99" s="43"/>
      <c r="G99" s="43"/>
      <c r="H99" s="48"/>
      <c r="I99" s="49"/>
      <c r="J99" s="49"/>
      <c r="K99" s="50"/>
      <c r="L99" s="51"/>
    </row>
    <row r="100" spans="1:12" x14ac:dyDescent="0.25">
      <c r="A100" s="31"/>
      <c r="B100" s="47"/>
      <c r="C100" s="43"/>
      <c r="D100" s="43"/>
      <c r="E100" s="43"/>
      <c r="F100" s="43"/>
      <c r="G100" s="43"/>
      <c r="H100" s="43"/>
      <c r="I100" s="49"/>
      <c r="J100" s="49"/>
      <c r="K100" s="50"/>
      <c r="L100" s="51"/>
    </row>
    <row r="101" spans="1:12" x14ac:dyDescent="0.25">
      <c r="A101" s="31"/>
      <c r="B101" s="47"/>
      <c r="C101" s="43"/>
      <c r="D101" s="43"/>
      <c r="E101" s="43"/>
      <c r="F101" s="43"/>
      <c r="G101" s="43"/>
      <c r="H101" s="43"/>
      <c r="I101" s="49"/>
      <c r="J101" s="49"/>
      <c r="K101" s="50"/>
      <c r="L101" s="51"/>
    </row>
    <row r="102" spans="1:12" x14ac:dyDescent="0.25">
      <c r="A102" s="31"/>
      <c r="B102" s="47"/>
      <c r="C102" s="43"/>
      <c r="D102" s="43"/>
      <c r="E102" s="43"/>
      <c r="F102" s="43"/>
      <c r="G102" s="43"/>
      <c r="H102" s="43"/>
      <c r="I102" s="49"/>
      <c r="J102" s="49"/>
      <c r="K102" s="50"/>
      <c r="L102" s="51"/>
    </row>
    <row r="103" spans="1:12" x14ac:dyDescent="0.25">
      <c r="A103" s="31"/>
      <c r="B103" s="47"/>
      <c r="C103" s="43"/>
      <c r="D103" s="43"/>
      <c r="E103" s="43"/>
      <c r="F103" s="43"/>
      <c r="G103" s="43"/>
      <c r="H103" s="43"/>
      <c r="I103" s="49"/>
      <c r="J103" s="49"/>
      <c r="K103" s="50"/>
      <c r="L103" s="51"/>
    </row>
    <row r="104" spans="1:12" x14ac:dyDescent="0.25">
      <c r="A104" s="31"/>
      <c r="B104" s="47"/>
      <c r="C104" s="43"/>
      <c r="D104" s="43"/>
      <c r="E104" s="43"/>
      <c r="F104" s="43"/>
      <c r="G104" s="43"/>
      <c r="H104" s="43"/>
      <c r="I104" s="49"/>
      <c r="J104" s="49"/>
      <c r="K104" s="50"/>
      <c r="L104" s="51"/>
    </row>
    <row r="105" spans="1:12" x14ac:dyDescent="0.25">
      <c r="A105" s="31"/>
      <c r="B105" s="47"/>
      <c r="C105" s="43"/>
      <c r="D105" s="43"/>
      <c r="E105" s="43"/>
      <c r="F105" s="43"/>
      <c r="G105" s="43"/>
      <c r="H105" s="43"/>
      <c r="I105" s="49"/>
      <c r="J105" s="49"/>
      <c r="K105" s="50"/>
      <c r="L105" s="51"/>
    </row>
    <row r="106" spans="1:12" x14ac:dyDescent="0.25">
      <c r="A106" s="31"/>
      <c r="B106" s="47"/>
      <c r="C106" s="43"/>
      <c r="D106" s="43"/>
      <c r="E106" s="43"/>
      <c r="F106" s="39"/>
      <c r="G106" s="3"/>
      <c r="H106" s="46"/>
      <c r="I106" s="49"/>
      <c r="J106" s="49"/>
      <c r="K106" s="41"/>
      <c r="L106" s="51"/>
    </row>
    <row r="107" spans="1:12" x14ac:dyDescent="0.25">
      <c r="A107" s="31"/>
      <c r="B107" s="47"/>
      <c r="C107" s="43"/>
      <c r="D107" s="43"/>
      <c r="E107" s="43"/>
      <c r="F107" s="43"/>
      <c r="G107" s="43"/>
      <c r="H107" s="43"/>
      <c r="I107" s="49"/>
      <c r="J107" s="49"/>
      <c r="K107" s="50"/>
      <c r="L107" s="51"/>
    </row>
    <row r="108" spans="1:12" x14ac:dyDescent="0.25">
      <c r="A108" s="31"/>
      <c r="B108" s="47"/>
      <c r="C108" s="43"/>
      <c r="D108" s="49"/>
      <c r="E108" s="43"/>
      <c r="F108" s="43"/>
      <c r="G108" s="43"/>
      <c r="H108" s="43"/>
      <c r="I108" s="49"/>
      <c r="J108" s="49"/>
      <c r="K108" s="50"/>
      <c r="L108" s="51"/>
    </row>
    <row r="109" spans="1:12" x14ac:dyDescent="0.25">
      <c r="A109" s="31"/>
      <c r="B109" s="47"/>
      <c r="C109" s="43"/>
      <c r="D109" s="43"/>
      <c r="E109" s="43"/>
      <c r="F109" s="43"/>
      <c r="G109" s="43"/>
      <c r="H109" s="43"/>
      <c r="I109" s="49"/>
      <c r="J109" s="49"/>
      <c r="K109" s="50"/>
      <c r="L109" s="51"/>
    </row>
    <row r="110" spans="1:12" x14ac:dyDescent="0.25">
      <c r="A110" s="31"/>
      <c r="B110" s="47"/>
      <c r="C110" s="43"/>
      <c r="D110" s="43"/>
      <c r="E110" s="43"/>
      <c r="F110" s="43"/>
      <c r="G110" s="43"/>
      <c r="H110" s="43"/>
      <c r="I110" s="49"/>
      <c r="J110" s="49"/>
      <c r="K110" s="52"/>
      <c r="L110" s="51"/>
    </row>
    <row r="111" spans="1:12" x14ac:dyDescent="0.25">
      <c r="A111" s="31"/>
      <c r="B111" s="47"/>
      <c r="C111" s="43"/>
      <c r="D111" s="43"/>
      <c r="E111" s="43"/>
      <c r="F111" s="43"/>
      <c r="G111" s="43"/>
      <c r="H111" s="43"/>
      <c r="I111" s="49"/>
      <c r="J111" s="49"/>
      <c r="K111" s="50"/>
      <c r="L111" s="51"/>
    </row>
    <row r="112" spans="1:12" x14ac:dyDescent="0.25">
      <c r="A112" s="31"/>
      <c r="B112" s="47"/>
      <c r="C112" s="43"/>
      <c r="D112" s="43"/>
      <c r="E112" s="43"/>
      <c r="F112" s="43"/>
      <c r="G112" s="43"/>
      <c r="H112" s="43"/>
      <c r="I112" s="49"/>
      <c r="J112" s="49"/>
      <c r="K112" s="50"/>
      <c r="L112" s="51"/>
    </row>
    <row r="113" spans="1:12" x14ac:dyDescent="0.25">
      <c r="A113" s="31"/>
      <c r="B113" s="47"/>
      <c r="C113" s="43"/>
      <c r="D113" s="43"/>
      <c r="E113" s="43"/>
      <c r="F113" s="39"/>
      <c r="G113" s="3"/>
      <c r="H113" s="46"/>
      <c r="I113" s="49"/>
      <c r="J113" s="49"/>
      <c r="K113" s="41"/>
      <c r="L113" s="51"/>
    </row>
    <row r="114" spans="1:12" x14ac:dyDescent="0.25">
      <c r="A114" s="31"/>
      <c r="B114" s="47"/>
      <c r="C114" s="43"/>
      <c r="D114" s="43"/>
      <c r="E114" s="43"/>
      <c r="F114" s="43"/>
      <c r="G114" s="43"/>
      <c r="H114" s="43"/>
      <c r="I114" s="49"/>
      <c r="J114" s="49"/>
      <c r="K114" s="50"/>
      <c r="L114" s="51"/>
    </row>
    <row r="115" spans="1:12" x14ac:dyDescent="0.25">
      <c r="A115" s="31"/>
      <c r="B115" s="47"/>
      <c r="C115" s="43"/>
      <c r="D115" s="43"/>
      <c r="E115" s="43"/>
      <c r="F115" s="43"/>
      <c r="G115" s="43"/>
      <c r="H115" s="43"/>
      <c r="I115" s="49"/>
      <c r="J115" s="49"/>
      <c r="K115" s="50"/>
      <c r="L115" s="51"/>
    </row>
    <row r="116" spans="1:12" x14ac:dyDescent="0.25">
      <c r="A116" s="31"/>
      <c r="B116" s="47"/>
      <c r="C116" s="43"/>
      <c r="D116" s="43"/>
      <c r="E116" s="43"/>
      <c r="F116" s="43"/>
      <c r="G116" s="43"/>
      <c r="H116" s="43"/>
      <c r="I116" s="49"/>
      <c r="J116" s="49"/>
      <c r="K116" s="52"/>
      <c r="L116" s="51"/>
    </row>
    <row r="117" spans="1:12" x14ac:dyDescent="0.25">
      <c r="A117" s="31"/>
      <c r="B117" s="47"/>
      <c r="C117" s="43"/>
      <c r="D117" s="43"/>
      <c r="E117" s="43"/>
      <c r="F117" s="43"/>
      <c r="G117" s="43"/>
      <c r="H117" s="43"/>
      <c r="I117" s="49"/>
      <c r="J117" s="49"/>
      <c r="K117" s="50"/>
      <c r="L117" s="51"/>
    </row>
    <row r="118" spans="1:12" x14ac:dyDescent="0.25">
      <c r="A118" s="31"/>
      <c r="B118" s="47"/>
      <c r="C118" s="43"/>
      <c r="D118" s="43"/>
      <c r="E118" s="43"/>
      <c r="F118" s="43"/>
      <c r="G118" s="43"/>
      <c r="H118" s="43"/>
      <c r="I118" s="49"/>
      <c r="J118" s="49"/>
      <c r="K118" s="50"/>
      <c r="L118" s="51"/>
    </row>
    <row r="119" spans="1:12" x14ac:dyDescent="0.25">
      <c r="A119" s="31"/>
      <c r="B119" s="47"/>
      <c r="C119" s="43"/>
      <c r="D119" s="43"/>
      <c r="E119" s="43"/>
      <c r="F119" s="43"/>
      <c r="G119" s="43"/>
      <c r="H119" s="43"/>
      <c r="I119" s="49"/>
      <c r="J119" s="49"/>
      <c r="K119" s="50"/>
      <c r="L119" s="51"/>
    </row>
    <row r="120" spans="1:12" x14ac:dyDescent="0.25">
      <c r="A120" s="31"/>
      <c r="B120" s="47"/>
      <c r="C120" s="43"/>
      <c r="D120" s="43"/>
      <c r="E120" s="43"/>
      <c r="F120" s="43"/>
      <c r="G120" s="43"/>
      <c r="H120" s="43"/>
      <c r="I120" s="49"/>
      <c r="J120" s="49"/>
      <c r="K120" s="50"/>
      <c r="L120" s="51"/>
    </row>
    <row r="121" spans="1:12" x14ac:dyDescent="0.25">
      <c r="A121" s="31"/>
      <c r="B121" s="47"/>
      <c r="C121" s="43"/>
      <c r="D121" s="43"/>
      <c r="E121" s="43"/>
      <c r="F121" s="43"/>
      <c r="G121" s="43"/>
      <c r="H121" s="43"/>
      <c r="I121" s="49"/>
      <c r="J121" s="49"/>
      <c r="K121" s="54"/>
      <c r="L121" s="51"/>
    </row>
    <row r="122" spans="1:12" x14ac:dyDescent="0.25">
      <c r="A122" s="31"/>
      <c r="B122" s="47"/>
      <c r="C122" s="43"/>
      <c r="D122" s="43"/>
      <c r="E122" s="43"/>
      <c r="F122" s="39"/>
      <c r="G122" s="3"/>
      <c r="H122" s="46"/>
      <c r="I122" s="49"/>
      <c r="J122" s="49"/>
      <c r="K122" s="41"/>
      <c r="L122" s="51"/>
    </row>
    <row r="123" spans="1:12" x14ac:dyDescent="0.25">
      <c r="A123" s="31"/>
      <c r="B123" s="47"/>
      <c r="C123" s="43"/>
      <c r="D123" s="43"/>
      <c r="E123" s="43"/>
      <c r="F123" s="48"/>
      <c r="G123" s="43"/>
      <c r="H123" s="43"/>
      <c r="I123" s="49"/>
      <c r="J123" s="49"/>
      <c r="K123" s="50"/>
      <c r="L123" s="51"/>
    </row>
    <row r="124" spans="1:12" x14ac:dyDescent="0.25">
      <c r="A124" s="31"/>
      <c r="B124" s="47"/>
      <c r="C124" s="43"/>
      <c r="D124" s="43"/>
      <c r="E124" s="43"/>
      <c r="F124" s="43"/>
      <c r="G124" s="43"/>
      <c r="H124" s="43"/>
      <c r="I124" s="49"/>
      <c r="J124" s="49"/>
      <c r="K124" s="50"/>
      <c r="L124" s="51"/>
    </row>
    <row r="125" spans="1:12" x14ac:dyDescent="0.25">
      <c r="A125" s="31"/>
      <c r="B125" s="47"/>
      <c r="C125" s="43"/>
      <c r="D125" s="43"/>
      <c r="E125" s="43"/>
      <c r="F125" s="43"/>
      <c r="G125" s="43"/>
      <c r="H125" s="43"/>
      <c r="I125" s="49"/>
      <c r="J125" s="49"/>
      <c r="K125" s="52"/>
      <c r="L125" s="51"/>
    </row>
    <row r="126" spans="1:12" x14ac:dyDescent="0.25">
      <c r="A126" s="31"/>
      <c r="B126" s="47"/>
      <c r="C126" s="43"/>
      <c r="D126" s="43"/>
      <c r="E126" s="43"/>
      <c r="F126" s="43"/>
      <c r="G126" s="43"/>
      <c r="H126" s="43"/>
      <c r="I126" s="49"/>
      <c r="J126" s="49"/>
      <c r="K126" s="50"/>
      <c r="L126" s="51"/>
    </row>
    <row r="127" spans="1:12" x14ac:dyDescent="0.25">
      <c r="A127" s="31"/>
      <c r="B127" s="47"/>
      <c r="C127" s="43"/>
      <c r="D127" s="43"/>
      <c r="E127" s="43"/>
      <c r="F127" s="43"/>
      <c r="G127" s="43"/>
      <c r="H127" s="43"/>
      <c r="I127" s="49"/>
      <c r="J127" s="49"/>
      <c r="K127" s="50"/>
      <c r="L127" s="51"/>
    </row>
    <row r="128" spans="1:12" x14ac:dyDescent="0.25">
      <c r="A128" s="31"/>
      <c r="B128" s="47"/>
      <c r="C128" s="43"/>
      <c r="D128" s="43"/>
      <c r="E128" s="43"/>
      <c r="F128" s="43"/>
      <c r="G128" s="43"/>
      <c r="H128" s="43"/>
      <c r="I128" s="49"/>
      <c r="J128" s="49"/>
      <c r="K128" s="50"/>
      <c r="L128" s="51"/>
    </row>
    <row r="129" spans="1:12" x14ac:dyDescent="0.25">
      <c r="A129" s="31"/>
      <c r="B129" s="47"/>
      <c r="C129" s="43"/>
      <c r="D129" s="43"/>
      <c r="E129" s="43"/>
      <c r="F129" s="43"/>
      <c r="G129" s="43"/>
      <c r="H129" s="43"/>
      <c r="I129" s="49"/>
      <c r="J129" s="49"/>
      <c r="K129" s="50"/>
      <c r="L129" s="51"/>
    </row>
    <row r="130" spans="1:12" x14ac:dyDescent="0.25">
      <c r="A130" s="31"/>
      <c r="B130" s="47"/>
      <c r="C130" s="43"/>
      <c r="D130" s="43"/>
      <c r="E130" s="43"/>
      <c r="F130" s="43"/>
      <c r="G130" s="43"/>
      <c r="H130" s="43"/>
      <c r="I130" s="49"/>
      <c r="J130" s="49"/>
      <c r="K130" s="50"/>
      <c r="L130" s="51"/>
    </row>
    <row r="131" spans="1:12" x14ac:dyDescent="0.25">
      <c r="A131" s="31"/>
      <c r="B131" s="47"/>
      <c r="C131" s="43"/>
      <c r="D131" s="49"/>
      <c r="E131" s="53"/>
      <c r="F131" s="43"/>
      <c r="G131" s="43"/>
      <c r="H131" s="43"/>
      <c r="I131" s="49"/>
      <c r="J131" s="49"/>
      <c r="K131" s="50"/>
      <c r="L131" s="51"/>
    </row>
    <row r="132" spans="1:12" x14ac:dyDescent="0.25">
      <c r="A132" s="31"/>
      <c r="B132" s="47"/>
      <c r="C132" s="43"/>
      <c r="D132" s="49"/>
      <c r="E132" s="53"/>
      <c r="F132" s="43"/>
      <c r="G132" s="43"/>
      <c r="H132" s="43"/>
      <c r="I132" s="49"/>
      <c r="J132" s="49"/>
      <c r="K132" s="50"/>
      <c r="L132" s="51"/>
    </row>
    <row r="133" spans="1:12" x14ac:dyDescent="0.25">
      <c r="A133" s="31"/>
      <c r="B133" s="47"/>
      <c r="C133" s="43"/>
      <c r="D133" s="49"/>
      <c r="E133" s="43"/>
      <c r="F133" s="48"/>
      <c r="G133" s="43"/>
      <c r="H133" s="43"/>
      <c r="I133" s="49"/>
      <c r="J133" s="49"/>
      <c r="K133" s="50"/>
      <c r="L133" s="51"/>
    </row>
    <row r="134" spans="1:12" x14ac:dyDescent="0.25">
      <c r="A134" s="31"/>
      <c r="B134" s="47"/>
      <c r="C134" s="43"/>
      <c r="D134" s="43"/>
      <c r="E134" s="43"/>
      <c r="F134" s="43"/>
      <c r="G134" s="43"/>
      <c r="H134" s="43"/>
      <c r="I134" s="49"/>
      <c r="J134" s="49"/>
      <c r="K134" s="50"/>
      <c r="L134" s="51"/>
    </row>
    <row r="135" spans="1:12" x14ac:dyDescent="0.25">
      <c r="A135" s="31"/>
      <c r="B135" s="47"/>
      <c r="C135" s="43"/>
      <c r="D135" s="49"/>
      <c r="E135" s="53"/>
      <c r="F135" s="43"/>
      <c r="G135" s="43"/>
      <c r="H135" s="43"/>
      <c r="I135" s="49"/>
      <c r="J135" s="49"/>
      <c r="K135" s="50"/>
      <c r="L135" s="51"/>
    </row>
    <row r="136" spans="1:12" x14ac:dyDescent="0.25">
      <c r="A136" s="31"/>
      <c r="B136" s="47"/>
      <c r="C136" s="43"/>
      <c r="D136" s="43"/>
      <c r="E136" s="43"/>
      <c r="F136" s="39"/>
      <c r="G136" s="3"/>
      <c r="H136" s="46"/>
      <c r="I136" s="49"/>
      <c r="J136" s="49"/>
      <c r="K136" s="41"/>
      <c r="L136" s="51"/>
    </row>
    <row r="137" spans="1:12" x14ac:dyDescent="0.25">
      <c r="A137" s="31"/>
      <c r="B137" s="47"/>
      <c r="C137" s="43"/>
      <c r="D137" s="43"/>
      <c r="E137" s="43"/>
      <c r="F137" s="43"/>
      <c r="G137" s="43"/>
      <c r="H137" s="43"/>
      <c r="I137" s="49"/>
      <c r="J137" s="49"/>
      <c r="K137" s="50"/>
      <c r="L137" s="51"/>
    </row>
    <row r="138" spans="1:12" x14ac:dyDescent="0.25">
      <c r="A138" s="31"/>
      <c r="B138" s="47"/>
      <c r="C138" s="43"/>
      <c r="D138" s="43"/>
      <c r="E138" s="43"/>
      <c r="F138" s="39"/>
      <c r="G138" s="3"/>
      <c r="H138" s="46"/>
      <c r="I138" s="49"/>
      <c r="J138" s="49"/>
      <c r="K138" s="41"/>
      <c r="L138" s="51"/>
    </row>
    <row r="139" spans="1:12" x14ac:dyDescent="0.25">
      <c r="A139" s="31"/>
      <c r="B139" s="47"/>
      <c r="C139" s="43"/>
      <c r="D139" s="43"/>
      <c r="E139" s="43"/>
      <c r="F139" s="39"/>
      <c r="G139" s="3"/>
      <c r="H139" s="40"/>
      <c r="I139" s="49"/>
      <c r="J139" s="49"/>
      <c r="K139" s="41"/>
      <c r="L139" s="51"/>
    </row>
    <row r="140" spans="1:12" x14ac:dyDescent="0.25">
      <c r="A140" s="31"/>
      <c r="B140" s="47"/>
      <c r="C140" s="43"/>
      <c r="D140" s="43"/>
      <c r="E140" s="43"/>
      <c r="F140" s="39"/>
      <c r="G140" s="3"/>
      <c r="H140" s="46"/>
      <c r="I140" s="49"/>
      <c r="J140" s="49"/>
      <c r="K140" s="41"/>
      <c r="L140" s="51"/>
    </row>
    <row r="141" spans="1:12" x14ac:dyDescent="0.25">
      <c r="A141" s="31"/>
      <c r="B141" s="47"/>
      <c r="C141" s="43"/>
      <c r="D141" s="43"/>
      <c r="E141" s="43"/>
      <c r="F141" s="43"/>
      <c r="G141" s="43"/>
      <c r="H141" s="43"/>
      <c r="I141" s="49"/>
      <c r="J141" s="49"/>
      <c r="K141" s="50"/>
      <c r="L141" s="51"/>
    </row>
    <row r="142" spans="1:12" x14ac:dyDescent="0.25">
      <c r="A142" s="31"/>
      <c r="B142" s="47"/>
      <c r="C142" s="43"/>
      <c r="D142" s="43"/>
      <c r="E142" s="43"/>
      <c r="F142" s="43"/>
      <c r="G142" s="43"/>
      <c r="H142" s="43"/>
      <c r="I142" s="49"/>
      <c r="J142" s="49"/>
      <c r="K142" s="50"/>
      <c r="L142" s="51"/>
    </row>
    <row r="143" spans="1:12" x14ac:dyDescent="0.25">
      <c r="A143" s="31"/>
      <c r="B143" s="47"/>
      <c r="C143" s="43"/>
      <c r="D143" s="43"/>
      <c r="E143" s="43"/>
      <c r="F143" s="43"/>
      <c r="G143" s="43"/>
      <c r="H143" s="43"/>
      <c r="I143" s="49"/>
      <c r="J143" s="49"/>
      <c r="K143" s="50"/>
      <c r="L143" s="51"/>
    </row>
    <row r="144" spans="1:12" x14ac:dyDescent="0.25">
      <c r="A144" s="31"/>
      <c r="B144" s="47"/>
      <c r="C144" s="43"/>
      <c r="D144" s="43"/>
      <c r="E144" s="43"/>
      <c r="F144" s="43"/>
      <c r="G144" s="43"/>
      <c r="H144" s="43"/>
      <c r="I144" s="49"/>
      <c r="J144" s="49"/>
      <c r="K144" s="50"/>
      <c r="L144" s="51"/>
    </row>
    <row r="145" spans="1:12" x14ac:dyDescent="0.25">
      <c r="A145" s="31"/>
      <c r="B145" s="47"/>
      <c r="C145" s="43"/>
      <c r="D145" s="43"/>
      <c r="E145" s="43"/>
      <c r="F145" s="43"/>
      <c r="G145" s="43"/>
      <c r="H145" s="43"/>
      <c r="I145" s="49"/>
      <c r="J145" s="49"/>
      <c r="K145" s="50"/>
      <c r="L145" s="51"/>
    </row>
    <row r="146" spans="1:12" x14ac:dyDescent="0.25">
      <c r="A146" s="31"/>
      <c r="B146" s="47"/>
      <c r="C146" s="43"/>
      <c r="D146" s="49"/>
      <c r="E146" s="53"/>
      <c r="F146" s="43"/>
      <c r="G146" s="43"/>
      <c r="H146" s="43"/>
      <c r="I146" s="49"/>
      <c r="J146" s="49"/>
      <c r="K146" s="50"/>
      <c r="L146" s="51"/>
    </row>
    <row r="147" spans="1:12" x14ac:dyDescent="0.25">
      <c r="A147" s="31"/>
      <c r="B147" s="47"/>
      <c r="C147" s="43"/>
      <c r="D147" s="49"/>
      <c r="E147" s="53"/>
      <c r="F147" s="43"/>
      <c r="G147" s="43"/>
      <c r="H147" s="43"/>
      <c r="I147" s="49"/>
      <c r="J147" s="49"/>
      <c r="K147" s="50"/>
      <c r="L147" s="51"/>
    </row>
    <row r="148" spans="1:12" x14ac:dyDescent="0.25">
      <c r="A148" s="31"/>
      <c r="B148" s="47"/>
      <c r="C148" s="43"/>
      <c r="D148" s="43"/>
      <c r="E148" s="43"/>
      <c r="F148" s="43"/>
      <c r="G148" s="43"/>
      <c r="H148" s="43"/>
      <c r="I148" s="49"/>
      <c r="J148" s="49"/>
      <c r="K148" s="50"/>
      <c r="L148" s="51"/>
    </row>
    <row r="149" spans="1:12" x14ac:dyDescent="0.25">
      <c r="A149" s="31"/>
      <c r="B149" s="47"/>
      <c r="C149" s="43"/>
      <c r="D149" s="43"/>
      <c r="E149" s="43"/>
      <c r="F149" s="43"/>
      <c r="G149" s="43"/>
      <c r="H149" s="43"/>
      <c r="I149" s="49"/>
      <c r="J149" s="49"/>
      <c r="K149" s="50"/>
      <c r="L149" s="51"/>
    </row>
    <row r="150" spans="1:12" x14ac:dyDescent="0.25">
      <c r="A150" s="31"/>
      <c r="B150" s="47"/>
      <c r="C150" s="43"/>
      <c r="D150" s="49"/>
      <c r="E150" s="53"/>
      <c r="F150" s="43"/>
      <c r="G150" s="43"/>
      <c r="H150" s="43"/>
      <c r="I150" s="49"/>
      <c r="J150" s="49"/>
      <c r="K150" s="50"/>
      <c r="L150" s="51"/>
    </row>
    <row r="151" spans="1:12" x14ac:dyDescent="0.25">
      <c r="A151" s="31"/>
      <c r="B151" s="47"/>
      <c r="C151" s="43"/>
      <c r="D151" s="43"/>
      <c r="E151" s="43"/>
      <c r="F151" s="39"/>
      <c r="G151" s="3"/>
      <c r="H151" s="46"/>
      <c r="I151" s="49"/>
      <c r="J151" s="49"/>
      <c r="K151" s="41"/>
      <c r="L151" s="51"/>
    </row>
    <row r="152" spans="1:12" x14ac:dyDescent="0.25">
      <c r="A152" s="31"/>
      <c r="B152" s="47"/>
      <c r="C152" s="43"/>
      <c r="D152" s="49"/>
      <c r="E152" s="53"/>
      <c r="F152" s="43"/>
      <c r="G152" s="43"/>
      <c r="H152" s="43"/>
      <c r="I152" s="49"/>
      <c r="J152" s="49"/>
      <c r="K152" s="50"/>
      <c r="L152" s="51"/>
    </row>
    <row r="153" spans="1:12" x14ac:dyDescent="0.25">
      <c r="A153" s="31"/>
      <c r="B153" s="47"/>
      <c r="C153" s="43"/>
      <c r="D153" s="43"/>
      <c r="E153" s="43"/>
      <c r="F153" s="43"/>
      <c r="G153" s="43"/>
      <c r="H153" s="43"/>
      <c r="I153" s="49"/>
      <c r="J153" s="49"/>
      <c r="K153" s="50"/>
      <c r="L153" s="51"/>
    </row>
    <row r="154" spans="1:12" x14ac:dyDescent="0.25">
      <c r="A154" s="31"/>
      <c r="B154" s="47"/>
      <c r="C154" s="43"/>
      <c r="D154" s="43"/>
      <c r="E154" s="43"/>
      <c r="F154" s="43"/>
      <c r="G154" s="43"/>
      <c r="H154" s="43"/>
      <c r="I154" s="49"/>
      <c r="J154" s="49"/>
      <c r="K154" s="50"/>
      <c r="L154" s="51"/>
    </row>
    <row r="155" spans="1:12" x14ac:dyDescent="0.25">
      <c r="A155" s="31"/>
      <c r="B155" s="47"/>
      <c r="C155" s="43"/>
      <c r="D155" s="49"/>
      <c r="E155" s="43"/>
      <c r="F155" s="43"/>
      <c r="G155" s="43"/>
      <c r="H155" s="43"/>
      <c r="I155" s="49"/>
      <c r="J155" s="49"/>
      <c r="K155" s="50"/>
      <c r="L155" s="51"/>
    </row>
    <row r="156" spans="1:12" x14ac:dyDescent="0.25">
      <c r="A156" s="31"/>
      <c r="B156" s="47"/>
      <c r="C156" s="43"/>
      <c r="D156" s="49"/>
      <c r="E156" s="53"/>
      <c r="F156" s="43"/>
      <c r="G156" s="43"/>
      <c r="H156" s="43"/>
      <c r="I156" s="49"/>
      <c r="J156" s="49"/>
      <c r="K156" s="50"/>
      <c r="L156" s="51"/>
    </row>
    <row r="157" spans="1:12" x14ac:dyDescent="0.25">
      <c r="A157" s="31"/>
      <c r="B157" s="47"/>
      <c r="C157" s="43"/>
      <c r="D157" s="43"/>
      <c r="E157" s="43"/>
      <c r="F157" s="43"/>
      <c r="G157" s="43"/>
      <c r="H157" s="43"/>
      <c r="I157" s="49"/>
      <c r="J157" s="49"/>
      <c r="K157" s="50"/>
      <c r="L157" s="51"/>
    </row>
    <row r="158" spans="1:12" x14ac:dyDescent="0.25">
      <c r="L158" s="56"/>
    </row>
  </sheetData>
  <autoFilter ref="A4:L55" xr:uid="{E8B1FEDA-8588-4F31-A3D1-23E711E2C507}"/>
  <mergeCells count="21">
    <mergeCell ref="A1:L2"/>
    <mergeCell ref="A3:A4"/>
    <mergeCell ref="B3:B4"/>
    <mergeCell ref="C3:C4"/>
    <mergeCell ref="D3:D4"/>
    <mergeCell ref="E3:E4"/>
    <mergeCell ref="F3:F4"/>
    <mergeCell ref="G3:H3"/>
    <mergeCell ref="I3:I4"/>
    <mergeCell ref="J3:J4"/>
    <mergeCell ref="A56:K56"/>
    <mergeCell ref="K3:K4"/>
    <mergeCell ref="L3:L4"/>
    <mergeCell ref="A5:A7"/>
    <mergeCell ref="B5:B7"/>
    <mergeCell ref="D5:D7"/>
    <mergeCell ref="E5:E7"/>
    <mergeCell ref="F5:F7"/>
    <mergeCell ref="G5:G7"/>
    <mergeCell ref="H5:H7"/>
    <mergeCell ref="I5:I7"/>
  </mergeCells>
  <printOptions horizontalCentered="1"/>
  <pageMargins left="0" right="0" top="0" bottom="0" header="0" footer="0"/>
  <pageSetup paperSize="9" scale="35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1-чорак  (5-илова)</vt:lpstr>
      <vt:lpstr>'1-чорак  (5-илова)'!Область_печати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Iskandar Qodirov</dc:creator>
  <cp:lastModifiedBy>Iskandar Qodirov</cp:lastModifiedBy>
  <dcterms:created xsi:type="dcterms:W3CDTF">2024-04-08T11:23:42Z</dcterms:created>
  <dcterms:modified xsi:type="dcterms:W3CDTF">2024-04-08T11:25:46Z</dcterms:modified>
</cp:coreProperties>
</file>